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yosef\Documents\עסקי חולצות\טפסי הזמנה\יום יום\"/>
    </mc:Choice>
  </mc:AlternateContent>
  <xr:revisionPtr revIDLastSave="0" documentId="13_ncr:1_{92AFE563-7381-4229-846E-5C061CB09D28}" xr6:coauthVersionLast="43" xr6:coauthVersionMax="43" xr10:uidLastSave="{00000000-0000-0000-0000-000000000000}"/>
  <workbookProtection workbookAlgorithmName="SHA-512" workbookHashValue="MyMDxK3zBk5IBDJGkZbUtRA36GD4SmX4IhnFC6d4tgsE8iz1se9EVrK1jYyHBGbwU5ywktJe71NOsvyVK5YwDg==" workbookSaltValue="Kmi7cjqSvmdnoPWlO7yKOA==" workbookSpinCount="100000" lockStructure="1"/>
  <bookViews>
    <workbookView xWindow="-108" yWindow="-108" windowWidth="23256" windowHeight="12576" xr2:uid="{00000000-000D-0000-FFFF-FFFF00000000}"/>
  </bookViews>
  <sheets>
    <sheet name="גיליון1" sheetId="1" r:id="rId1"/>
    <sheet name="גיליון2" sheetId="2" state="hidden" r:id="rId2"/>
  </sheets>
  <definedNames>
    <definedName name="_xlnm._FilterDatabase" localSheetId="1" hidden="1">גיליון2!$C$3:$C$22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4" i="1" l="1"/>
  <c r="V34" i="1" s="1"/>
  <c r="U35" i="1"/>
  <c r="V35" i="1" s="1"/>
  <c r="U33" i="1"/>
  <c r="F39" i="1"/>
  <c r="N39" i="1" s="1"/>
  <c r="F36" i="1"/>
  <c r="N36" i="1" s="1"/>
  <c r="F33" i="1"/>
  <c r="N33" i="1" s="1"/>
  <c r="U19" i="1"/>
  <c r="E19" i="1"/>
  <c r="U12" i="1"/>
  <c r="E12" i="1"/>
  <c r="V33" i="1" l="1"/>
  <c r="V12" i="1"/>
  <c r="V19" i="1"/>
  <c r="E26" i="1"/>
  <c r="U26" i="1" l="1"/>
  <c r="T37" i="1" s="1"/>
  <c r="V26" i="1" l="1"/>
  <c r="U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yosef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אנא בחר מתוך האפשרויות שלהלן את אמצעי התשלום.
</t>
        </r>
        <r>
          <rPr>
            <sz val="9"/>
            <color indexed="81"/>
            <rFont val="Tahoma"/>
            <family val="2"/>
          </rPr>
          <t>שים לב- לא ניתן לשלם במזומן או בצ'ק לשליח להזמנה עם משלוח אלא רק באיסוף עצמי.
~מקבלים שוטף+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אנא בחר האם ברצונך להזמין משלוח או לאסוף מהמפעל במישור אדומים.
(לאיסוף מפסגת זאב התקשרו למפעל לאחר ביצוע ההזמנה).
</t>
        </r>
        <r>
          <rPr>
            <sz val="9"/>
            <color indexed="81"/>
            <rFont val="Tahoma"/>
            <family val="2"/>
          </rPr>
          <t xml:space="preserve">
עלות משלוח- 30 ש"ח, חינם מעל 100 פריטים!
שים לב! לא ניתן לשלם במזומן או בצ'ק לשליח.</t>
        </r>
      </text>
    </comment>
    <comment ref="S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אנא הזן את תאריך האספקה המבוקש.
</t>
        </r>
        <r>
          <rPr>
            <sz val="9"/>
            <color indexed="81"/>
            <rFont val="Tahoma"/>
            <family val="2"/>
          </rPr>
          <t>זמן ייצור הזמנה באיסוף עצמי: עד שלושה ימים
זמן ייצור הזמנה עם משלוח: עד שבוע
למקרים חריגים צור קשר טלפוני-
055-6626055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במידה והזמנתם משלוח- נא להזין כאן כתובת מלאה ומדוייקת (לא בית פרטי).
במידה ואתם מבצעים איסוף עצמי הזינו כאן "איסוף עצמי"</t>
        </r>
      </text>
    </comment>
    <comment ref="B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9" authorId="0" shapeId="0" xr:uid="{6FE8A981-2BC0-4CFF-AE3D-CB544B9EEFE6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9" authorId="0" shapeId="0" xr:uid="{77BE76EB-61F1-4EB9-B4B1-D6755E7B0786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2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2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3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3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3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3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3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3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3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3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3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39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</commentList>
</comments>
</file>

<file path=xl/sharedStrings.xml><?xml version="1.0" encoding="utf-8"?>
<sst xmlns="http://schemas.openxmlformats.org/spreadsheetml/2006/main" count="231" uniqueCount="107">
  <si>
    <t>3XL</t>
  </si>
  <si>
    <t>2XL</t>
  </si>
  <si>
    <t>XL</t>
  </si>
  <si>
    <t>L</t>
  </si>
  <si>
    <t>M</t>
  </si>
  <si>
    <t>S</t>
  </si>
  <si>
    <t>בחר פריט</t>
  </si>
  <si>
    <t>צבע הדפס</t>
  </si>
  <si>
    <t>סה"כ</t>
  </si>
  <si>
    <t>מס' פריט</t>
  </si>
  <si>
    <t>איש קשר</t>
  </si>
  <si>
    <t>כתובת מייל</t>
  </si>
  <si>
    <t>תשלום:</t>
  </si>
  <si>
    <t>קבלת הסחורה</t>
  </si>
  <si>
    <t>זמן אספקה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</si>
  <si>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</si>
  <si>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</si>
  <si>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</si>
  <si>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</si>
  <si>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</si>
  <si>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</si>
  <si>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</si>
  <si>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</si>
  <si>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</si>
  <si>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</si>
  <si>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</si>
  <si>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</si>
  <si>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</si>
  <si>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</si>
  <si>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</si>
  <si>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</si>
  <si>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</si>
  <si>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</si>
  <si>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</si>
  <si>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</si>
  <si>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</si>
  <si>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</si>
  <si>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כחול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</si>
  <si>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</si>
  <si>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</si>
  <si>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</si>
  <si>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</si>
  <si>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</si>
  <si>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</si>
  <si>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שם סניף ותנועה / שם מוסד</t>
  </si>
  <si>
    <t>כתובת
למשלוח:</t>
  </si>
  <si>
    <t>צ'ק (איסוף בלבד)</t>
  </si>
  <si>
    <t>מזומן (איסוף בלבד)</t>
  </si>
  <si>
    <t>אשראי- טלפונית</t>
  </si>
  <si>
    <t>העברה בנקאית</t>
  </si>
  <si>
    <t>איסוף עצמי</t>
  </si>
  <si>
    <t>משלוח (30₪)</t>
  </si>
  <si>
    <t>בחירת פריט</t>
  </si>
  <si>
    <t>גודל גלופה</t>
  </si>
  <si>
    <t>אמצעי תשלום</t>
  </si>
  <si>
    <t>ללא הדפס</t>
  </si>
  <si>
    <t>חמצאוור רקמה</t>
  </si>
  <si>
    <t>חמצאוור הדפס</t>
  </si>
  <si>
    <t>כובע טמבל</t>
  </si>
  <si>
    <t>כובע מצחייה</t>
  </si>
  <si>
    <t>בוקסר</t>
  </si>
  <si>
    <t>ציפית לכרית</t>
  </si>
  <si>
    <t xml:space="preserve">הדפס: תיאור הגלופה / שם קובץ  </t>
  </si>
  <si>
    <t>טריקו קצר</t>
  </si>
  <si>
    <t>טריקו 3/4</t>
  </si>
  <si>
    <t>טריקו ארוך</t>
  </si>
  <si>
    <t>טריקו גופייה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</si>
  <si>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</si>
  <si>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</si>
  <si>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</si>
  <si>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</si>
  <si>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</si>
  <si>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מחיר ליחידה</t>
  </si>
  <si>
    <t>גלופה אחורית</t>
  </si>
  <si>
    <t>שם קובץ / תיאור</t>
  </si>
  <si>
    <t>גודל</t>
  </si>
  <si>
    <t>גלופה קדמית</t>
  </si>
  <si>
    <t>מידות</t>
  </si>
  <si>
    <t>שלב 1-  בחירת פריטי ביגוד:</t>
  </si>
  <si>
    <t>שלב 2- בחירת הדפסים:</t>
  </si>
  <si>
    <t>פריט מס' 1</t>
  </si>
  <si>
    <t>בחר צבע הדפס</t>
  </si>
  <si>
    <t xml:space="preserve">בחר צבע </t>
  </si>
  <si>
    <t>תשלום</t>
  </si>
  <si>
    <t>פריט מס' 2</t>
  </si>
  <si>
    <t>פריט מס' 3</t>
  </si>
  <si>
    <t>הזמנת פריטים נוספים:</t>
  </si>
  <si>
    <t>פריט</t>
  </si>
  <si>
    <t>יחידה</t>
  </si>
  <si>
    <t>משלוח</t>
  </si>
  <si>
    <t>גלופה קטנה</t>
  </si>
  <si>
    <t>גלופה גדולה</t>
  </si>
  <si>
    <t>סה"כ לתשלום:</t>
  </si>
  <si>
    <t>המחיר המוצג אינו סופי ונתון לשינויים. המחיר הסופי יוצג במייל אישור ההזמנה</t>
  </si>
  <si>
    <t>מינימום להזמנה- 30 יח'!</t>
  </si>
  <si>
    <t>את הטופס יש לשלוח חתום ומלא למייל: s.noar.tshirt@gmail.com</t>
  </si>
  <si>
    <t>תוספות:</t>
  </si>
  <si>
    <t>סה"כ פריטים בהזמנה: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</si>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</sst>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[$-F800]dddd\,\ mmmm\ dd\,\ yyyy"/>
    <numFmt numFmtId="165" formatCode="&quot;₪&quot;\ #,##0"/>
  </numFmts>
  <fonts count="2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16"/>
      <color rgb="FFFF0000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sz val="7"/>
      <color theme="1"/>
      <name val="Arial"/>
      <family val="2"/>
      <charset val="177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 wrapText="1"/>
    </xf>
    <xf numFmtId="165" fontId="11" fillId="24" borderId="1" xfId="0" applyNumberFormat="1" applyFont="1" applyFill="1" applyBorder="1" applyAlignment="1" applyProtection="1">
      <alignment horizontal="center" vertical="center"/>
    </xf>
    <xf numFmtId="0" fontId="1" fillId="27" borderId="1" xfId="0" applyFont="1" applyFill="1" applyBorder="1" applyAlignment="1" applyProtection="1">
      <alignment horizontal="center" vertical="center"/>
      <protection locked="0"/>
    </xf>
    <xf numFmtId="0" fontId="1" fillId="27" borderId="1" xfId="0" applyFont="1" applyFill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28" xfId="0" applyFill="1" applyBorder="1"/>
    <xf numFmtId="0" fontId="14" fillId="27" borderId="0" xfId="0" applyFont="1" applyFill="1" applyBorder="1" applyAlignment="1">
      <alignment horizontal="center" vertical="center"/>
    </xf>
    <xf numFmtId="0" fontId="15" fillId="27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7" borderId="32" xfId="0" applyFont="1" applyFill="1" applyBorder="1" applyAlignment="1">
      <alignment horizontal="center" vertical="center"/>
    </xf>
    <xf numFmtId="0" fontId="15" fillId="27" borderId="33" xfId="0" applyFont="1" applyFill="1" applyBorder="1" applyAlignment="1">
      <alignment horizontal="center" vertical="center"/>
    </xf>
    <xf numFmtId="0" fontId="15" fillId="27" borderId="37" xfId="0" applyFont="1" applyFill="1" applyBorder="1" applyAlignment="1">
      <alignment horizontal="center" vertical="center"/>
    </xf>
    <xf numFmtId="0" fontId="1" fillId="26" borderId="35" xfId="0" applyFont="1" applyFill="1" applyBorder="1" applyAlignment="1">
      <alignment vertical="center"/>
    </xf>
    <xf numFmtId="0" fontId="0" fillId="24" borderId="35" xfId="0" applyFill="1" applyBorder="1" applyAlignment="1">
      <alignment horizontal="center" vertical="center"/>
    </xf>
    <xf numFmtId="165" fontId="0" fillId="24" borderId="35" xfId="1" applyNumberFormat="1" applyFont="1" applyFill="1" applyBorder="1" applyAlignment="1">
      <alignment horizontal="center" vertical="center"/>
    </xf>
    <xf numFmtId="0" fontId="0" fillId="27" borderId="45" xfId="0" applyFill="1" applyBorder="1" applyAlignment="1" applyProtection="1">
      <alignment vertical="center"/>
      <protection locked="0"/>
    </xf>
    <xf numFmtId="0" fontId="18" fillId="27" borderId="30" xfId="0" applyFont="1" applyFill="1" applyBorder="1" applyAlignment="1">
      <alignment horizontal="right" vertical="center"/>
    </xf>
    <xf numFmtId="0" fontId="19" fillId="27" borderId="31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right" vertical="center"/>
    </xf>
    <xf numFmtId="0" fontId="18" fillId="27" borderId="36" xfId="0" applyFont="1" applyFill="1" applyBorder="1" applyAlignment="1">
      <alignment horizontal="right" vertical="center"/>
    </xf>
    <xf numFmtId="0" fontId="18" fillId="27" borderId="0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8" xfId="0" applyFont="1" applyFill="1" applyBorder="1" applyAlignment="1">
      <alignment horizontal="center" vertical="center"/>
    </xf>
    <xf numFmtId="0" fontId="12" fillId="24" borderId="8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5" fontId="11" fillId="24" borderId="10" xfId="0" applyNumberFormat="1" applyFont="1" applyFill="1" applyBorder="1" applyAlignment="1">
      <alignment horizontal="center" vertical="center"/>
    </xf>
    <xf numFmtId="0" fontId="0" fillId="0" borderId="50" xfId="0" applyFill="1" applyBorder="1"/>
    <xf numFmtId="0" fontId="6" fillId="0" borderId="55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165" fontId="0" fillId="0" borderId="8" xfId="1" applyNumberFormat="1" applyFont="1" applyBorder="1"/>
    <xf numFmtId="165" fontId="0" fillId="0" borderId="49" xfId="1" applyNumberFormat="1" applyFont="1" applyBorder="1"/>
    <xf numFmtId="165" fontId="0" fillId="0" borderId="1" xfId="1" applyNumberFormat="1" applyFont="1" applyBorder="1"/>
    <xf numFmtId="165" fontId="0" fillId="0" borderId="22" xfId="1" applyNumberFormat="1" applyFont="1" applyBorder="1"/>
    <xf numFmtId="165" fontId="0" fillId="0" borderId="10" xfId="1" applyNumberFormat="1" applyFont="1" applyBorder="1"/>
    <xf numFmtId="165" fontId="0" fillId="0" borderId="27" xfId="1" applyNumberFormat="1" applyFont="1" applyBorder="1"/>
    <xf numFmtId="0" fontId="11" fillId="0" borderId="55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21" fillId="0" borderId="0" xfId="0" applyFont="1" applyBorder="1" applyAlignment="1">
      <alignment wrapText="1"/>
    </xf>
    <xf numFmtId="0" fontId="0" fillId="0" borderId="0" xfId="0" applyBorder="1"/>
    <xf numFmtId="0" fontId="20" fillId="0" borderId="6" xfId="0" applyFont="1" applyBorder="1" applyAlignment="1">
      <alignment horizontal="center" vertical="center"/>
    </xf>
    <xf numFmtId="0" fontId="12" fillId="27" borderId="1" xfId="0" applyFont="1" applyFill="1" applyBorder="1" applyAlignment="1" applyProtection="1">
      <alignment horizontal="right" vertical="center"/>
      <protection locked="0"/>
    </xf>
    <xf numFmtId="0" fontId="18" fillId="27" borderId="11" xfId="0" applyFont="1" applyFill="1" applyBorder="1" applyAlignment="1">
      <alignment horizontal="right" vertical="center"/>
    </xf>
    <xf numFmtId="0" fontId="19" fillId="27" borderId="29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right" vertical="center"/>
    </xf>
    <xf numFmtId="0" fontId="15" fillId="27" borderId="12" xfId="0" applyFont="1" applyFill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165" fontId="0" fillId="24" borderId="22" xfId="1" applyNumberFormat="1" applyFont="1" applyFill="1" applyBorder="1" applyAlignment="1">
      <alignment horizontal="center" vertical="center"/>
    </xf>
    <xf numFmtId="0" fontId="18" fillId="27" borderId="62" xfId="0" applyFont="1" applyFill="1" applyBorder="1" applyAlignment="1">
      <alignment horizontal="right" vertical="center"/>
    </xf>
    <xf numFmtId="0" fontId="15" fillId="27" borderId="23" xfId="0" applyFont="1" applyFill="1" applyBorder="1" applyAlignment="1">
      <alignment horizontal="center" vertical="center"/>
    </xf>
    <xf numFmtId="0" fontId="1" fillId="26" borderId="22" xfId="0" applyFont="1" applyFill="1" applyBorder="1" applyAlignment="1">
      <alignment vertical="center"/>
    </xf>
    <xf numFmtId="0" fontId="0" fillId="27" borderId="27" xfId="0" applyFill="1" applyBorder="1" applyAlignment="1" applyProtection="1">
      <alignment vertical="center"/>
      <protection locked="0"/>
    </xf>
    <xf numFmtId="0" fontId="15" fillId="27" borderId="66" xfId="0" applyFont="1" applyFill="1" applyBorder="1" applyAlignment="1">
      <alignment horizontal="center" vertical="center"/>
    </xf>
    <xf numFmtId="0" fontId="11" fillId="27" borderId="1" xfId="0" applyFont="1" applyFill="1" applyBorder="1" applyAlignment="1" applyProtection="1">
      <alignment horizontal="right" vertical="center"/>
      <protection locked="0"/>
    </xf>
    <xf numFmtId="0" fontId="0" fillId="0" borderId="5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24" borderId="8" xfId="0" applyFont="1" applyFill="1" applyBorder="1" applyAlignment="1">
      <alignment horizontal="center" vertical="center"/>
    </xf>
    <xf numFmtId="0" fontId="6" fillId="24" borderId="8" xfId="0" applyFont="1" applyFill="1" applyBorder="1" applyAlignment="1">
      <alignment horizontal="center" vertical="center" wrapText="1"/>
    </xf>
    <xf numFmtId="0" fontId="1" fillId="24" borderId="49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2" fillId="24" borderId="10" xfId="0" applyNumberFormat="1" applyFont="1" applyFill="1" applyBorder="1" applyAlignment="1">
      <alignment horizontal="center" vertical="center" wrapText="1"/>
    </xf>
    <xf numFmtId="165" fontId="2" fillId="24" borderId="27" xfId="0" applyNumberFormat="1" applyFont="1" applyFill="1" applyBorder="1" applyAlignment="1">
      <alignment horizontal="center" vertical="center" wrapText="1"/>
    </xf>
    <xf numFmtId="0" fontId="1" fillId="26" borderId="19" xfId="0" applyFont="1" applyFill="1" applyBorder="1" applyAlignment="1">
      <alignment horizontal="center"/>
    </xf>
    <xf numFmtId="0" fontId="1" fillId="26" borderId="21" xfId="0" applyFont="1" applyFill="1" applyBorder="1" applyAlignment="1">
      <alignment horizontal="center"/>
    </xf>
    <xf numFmtId="0" fontId="1" fillId="26" borderId="20" xfId="0" applyFont="1" applyFill="1" applyBorder="1" applyAlignment="1">
      <alignment horizontal="center"/>
    </xf>
    <xf numFmtId="0" fontId="0" fillId="27" borderId="39" xfId="0" applyFill="1" applyBorder="1" applyAlignment="1" applyProtection="1">
      <alignment horizontal="center"/>
      <protection locked="0"/>
    </xf>
    <xf numFmtId="0" fontId="13" fillId="27" borderId="40" xfId="0" applyFont="1" applyFill="1" applyBorder="1" applyAlignment="1" applyProtection="1">
      <alignment horizontal="center"/>
      <protection locked="0"/>
    </xf>
    <xf numFmtId="0" fontId="13" fillId="27" borderId="41" xfId="0" applyFont="1" applyFill="1" applyBorder="1" applyAlignment="1" applyProtection="1">
      <alignment horizontal="center"/>
      <protection locked="0"/>
    </xf>
    <xf numFmtId="0" fontId="13" fillId="27" borderId="42" xfId="0" applyFont="1" applyFill="1" applyBorder="1" applyAlignment="1" applyProtection="1">
      <alignment horizontal="center"/>
      <protection locked="0"/>
    </xf>
    <xf numFmtId="0" fontId="0" fillId="27" borderId="40" xfId="0" applyFill="1" applyBorder="1" applyAlignment="1" applyProtection="1">
      <alignment horizontal="center" vertical="center"/>
      <protection locked="0"/>
    </xf>
    <xf numFmtId="0" fontId="0" fillId="27" borderId="41" xfId="0" applyFill="1" applyBorder="1" applyAlignment="1" applyProtection="1">
      <alignment horizontal="center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0" fontId="1" fillId="26" borderId="64" xfId="0" applyFont="1" applyFill="1" applyBorder="1" applyAlignment="1">
      <alignment horizontal="center" vertical="center" wrapText="1"/>
    </xf>
    <xf numFmtId="0" fontId="1" fillId="26" borderId="65" xfId="0" applyFont="1" applyFill="1" applyBorder="1" applyAlignment="1">
      <alignment horizontal="center" vertical="center" wrapText="1"/>
    </xf>
    <xf numFmtId="0" fontId="1" fillId="24" borderId="60" xfId="0" applyFont="1" applyFill="1" applyBorder="1" applyAlignment="1">
      <alignment horizontal="center" vertical="center" wrapText="1"/>
    </xf>
    <xf numFmtId="0" fontId="1" fillId="24" borderId="61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vertical="center" wrapText="1"/>
    </xf>
    <xf numFmtId="0" fontId="1" fillId="25" borderId="34" xfId="0" applyFont="1" applyFill="1" applyBorder="1" applyAlignment="1">
      <alignment horizontal="center" vertical="center" wrapText="1"/>
    </xf>
    <xf numFmtId="0" fontId="1" fillId="25" borderId="38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/>
    </xf>
    <xf numFmtId="0" fontId="1" fillId="25" borderId="2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1" fillId="26" borderId="43" xfId="0" applyFont="1" applyFill="1" applyBorder="1" applyAlignment="1">
      <alignment horizontal="center" vertical="center" wrapText="1"/>
    </xf>
    <xf numFmtId="0" fontId="1" fillId="26" borderId="44" xfId="0" applyFont="1" applyFill="1" applyBorder="1" applyAlignment="1">
      <alignment horizontal="center" vertic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13" fillId="27" borderId="24" xfId="0" applyFont="1" applyFill="1" applyBorder="1" applyAlignment="1" applyProtection="1">
      <alignment horizontal="center"/>
      <protection locked="0"/>
    </xf>
    <xf numFmtId="0" fontId="13" fillId="27" borderId="25" xfId="0" applyFont="1" applyFill="1" applyBorder="1" applyAlignment="1" applyProtection="1">
      <alignment horizontal="center"/>
      <protection locked="0"/>
    </xf>
    <xf numFmtId="0" fontId="13" fillId="27" borderId="26" xfId="0" applyFont="1" applyFill="1" applyBorder="1" applyAlignment="1" applyProtection="1">
      <alignment horizontal="center"/>
      <protection locked="0"/>
    </xf>
    <xf numFmtId="0" fontId="0" fillId="27" borderId="24" xfId="0" applyFill="1" applyBorder="1" applyAlignment="1" applyProtection="1">
      <alignment horizontal="center" vertical="center"/>
      <protection locked="0"/>
    </xf>
    <xf numFmtId="0" fontId="0" fillId="27" borderId="25" xfId="0" applyFill="1" applyBorder="1" applyAlignment="1" applyProtection="1">
      <alignment horizontal="center" vertical="center"/>
      <protection locked="0"/>
    </xf>
    <xf numFmtId="0" fontId="0" fillId="27" borderId="26" xfId="0" applyFill="1" applyBorder="1" applyAlignment="1" applyProtection="1">
      <alignment horizontal="center" vertical="center"/>
      <protection locked="0"/>
    </xf>
    <xf numFmtId="0" fontId="1" fillId="25" borderId="63" xfId="0" applyFont="1" applyFill="1" applyBorder="1" applyAlignment="1">
      <alignment horizontal="center" vertical="center" wrapText="1"/>
    </xf>
    <xf numFmtId="0" fontId="1" fillId="25" borderId="9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 applyProtection="1">
      <alignment horizontal="center" vertical="center" wrapText="1"/>
      <protection locked="0"/>
    </xf>
    <xf numFmtId="0" fontId="3" fillId="27" borderId="6" xfId="0" applyFon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0" fontId="8" fillId="27" borderId="5" xfId="0" applyFont="1" applyFill="1" applyBorder="1" applyAlignment="1" applyProtection="1">
      <alignment horizontal="center" vertical="center" wrapText="1"/>
      <protection locked="0"/>
    </xf>
    <xf numFmtId="0" fontId="8" fillId="27" borderId="6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165" fontId="23" fillId="0" borderId="0" xfId="0" applyNumberFormat="1" applyFont="1" applyBorder="1" applyAlignment="1">
      <alignment horizontal="center" vertical="center"/>
    </xf>
    <xf numFmtId="165" fontId="23" fillId="0" borderId="23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165" fontId="23" fillId="0" borderId="53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52" xfId="0" applyFont="1" applyBorder="1" applyAlignment="1">
      <alignment horizontal="center" wrapText="1"/>
    </xf>
    <xf numFmtId="0" fontId="25" fillId="0" borderId="53" xfId="0" applyFont="1" applyBorder="1" applyAlignment="1">
      <alignment horizontal="center" wrapText="1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5"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426152</xdr:colOff>
      <xdr:row>0</xdr:row>
      <xdr:rowOff>74504</xdr:rowOff>
    </xdr:from>
    <xdr:to>
      <xdr:col>21</xdr:col>
      <xdr:colOff>624272</xdr:colOff>
      <xdr:row>3</xdr:row>
      <xdr:rowOff>93356</xdr:rowOff>
    </xdr:to>
    <xdr:grpSp>
      <xdr:nvGrpSpPr>
        <xdr:cNvPr id="5" name="קבוצה 4">
          <a:extLst>
            <a:ext uri="{FF2B5EF4-FFF2-40B4-BE49-F238E27FC236}">
              <a16:creationId xmlns:a16="http://schemas.microsoft.com/office/drawing/2014/main" id="{611646A8-9CA4-4547-89F1-D10EDF14054D}"/>
            </a:ext>
          </a:extLst>
        </xdr:cNvPr>
        <xdr:cNvGrpSpPr/>
      </xdr:nvGrpSpPr>
      <xdr:grpSpPr>
        <a:xfrm>
          <a:off x="11021481210" y="74504"/>
          <a:ext cx="8661763" cy="685602"/>
          <a:chOff x="10922878735" y="786171"/>
          <a:chExt cx="8611608" cy="686465"/>
        </a:xfrm>
      </xdr:grpSpPr>
      <xdr:grpSp>
        <xdr:nvGrpSpPr>
          <xdr:cNvPr id="3" name="קבוצה 2">
            <a:extLst>
              <a:ext uri="{FF2B5EF4-FFF2-40B4-BE49-F238E27FC236}">
                <a16:creationId xmlns:a16="http://schemas.microsoft.com/office/drawing/2014/main" id="{51976389-975C-46C4-879A-90877FF3218C}"/>
              </a:ext>
            </a:extLst>
          </xdr:cNvPr>
          <xdr:cNvGrpSpPr/>
        </xdr:nvGrpSpPr>
        <xdr:grpSpPr>
          <a:xfrm>
            <a:off x="10922878735" y="786171"/>
            <a:ext cx="8611608" cy="686465"/>
            <a:chOff x="10922878735" y="786171"/>
            <a:chExt cx="8611608" cy="686465"/>
          </a:xfrm>
        </xdr:grpSpPr>
        <xdr:grpSp>
          <xdr:nvGrpSpPr>
            <xdr:cNvPr id="2" name="קבוצה 1">
              <a:extLst>
                <a:ext uri="{FF2B5EF4-FFF2-40B4-BE49-F238E27FC236}">
                  <a16:creationId xmlns:a16="http://schemas.microsoft.com/office/drawing/2014/main" id="{55CA8F46-47FC-4AF9-BC39-09ED204C2EF3}"/>
                </a:ext>
              </a:extLst>
            </xdr:cNvPr>
            <xdr:cNvGrpSpPr/>
          </xdr:nvGrpSpPr>
          <xdr:grpSpPr>
            <a:xfrm>
              <a:off x="10922878735" y="786171"/>
              <a:ext cx="8611608" cy="524798"/>
              <a:chOff x="10923237694" y="370534"/>
              <a:chExt cx="8611608" cy="524798"/>
            </a:xfrm>
          </xdr:grpSpPr>
          <xdr:sp macro="" textlink="">
            <xdr:nvSpPr>
              <xdr:cNvPr id="9" name="מלבן: פינות מעוגלות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>
              <a:xfrm>
                <a:off x="10923237694" y="371869"/>
                <a:ext cx="8611608" cy="521687"/>
              </a:xfrm>
              <a:prstGeom prst="roundRect">
                <a:avLst/>
              </a:prstGeom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1" anchor="t"/>
              <a:lstStyle/>
              <a:p>
                <a:pPr algn="ctr" rtl="1"/>
                <a:endParaRPr lang="he-IL" sz="1100"/>
              </a:p>
            </xdr:txBody>
          </xdr:sp>
          <xdr:pic>
            <xdr:nvPicPr>
              <xdr:cNvPr id="13" name="תמונה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0923325857" y="370534"/>
                <a:ext cx="524856" cy="524798"/>
              </a:xfrm>
              <a:prstGeom prst="rect">
                <a:avLst/>
              </a:prstGeom>
            </xdr:spPr>
          </xdr:pic>
          <xdr:grpSp>
            <xdr:nvGrpSpPr>
              <xdr:cNvPr id="18" name="קבוצה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GrpSpPr/>
            </xdr:nvGrpSpPr>
            <xdr:grpSpPr>
              <a:xfrm>
                <a:off x="10930199968" y="419616"/>
                <a:ext cx="1576857" cy="406986"/>
                <a:chOff x="10979065578" y="391902"/>
                <a:chExt cx="1575094" cy="403006"/>
              </a:xfrm>
            </xdr:grpSpPr>
            <xdr:pic>
              <xdr:nvPicPr>
                <xdr:cNvPr id="49" name="תמונה 4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2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89736" t="84425" r="1053" b="4433"/>
                <a:stretch/>
              </xdr:blipFill>
              <xdr:spPr bwMode="auto">
                <a:xfrm>
                  <a:off x="10979953800" y="743516"/>
                  <a:ext cx="305410" cy="4571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5" name="תמונה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516716">
                  <a:off x="10980242757" y="391902"/>
                  <a:ext cx="397915" cy="403006"/>
                </a:xfrm>
                <a:prstGeom prst="rect">
                  <a:avLst/>
                </a:prstGeom>
              </xdr:spPr>
            </xdr:pic>
            <xdr:pic>
              <xdr:nvPicPr>
                <xdr:cNvPr id="17" name="תמונה 16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979065578" y="473161"/>
                  <a:ext cx="1110343" cy="267090"/>
                </a:xfrm>
                <a:prstGeom prst="rect">
                  <a:avLst/>
                </a:prstGeom>
              </xdr:spPr>
            </xdr:pic>
          </xdr:grpSp>
        </xdr:grp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10925602411" y="844269"/>
              <a:ext cx="3157892" cy="62836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ctr" rtl="1"/>
              <a:r>
                <a:rPr lang="he-IL" sz="2000" b="1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טופס הזמנת חולצות</a:t>
              </a:r>
              <a:r>
                <a:rPr lang="he-IL" sz="20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e-IL" sz="2000" b="1">
                <a:solidFill>
                  <a:sysClr val="windowText" lastClr="000000"/>
                </a:solidFill>
                <a:effectLst/>
              </a:endParaRPr>
            </a:p>
            <a:p>
              <a:pPr algn="ctr" rtl="1"/>
              <a:endParaRPr lang="he-IL" sz="1100" b="1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10923505376" y="803060"/>
            <a:ext cx="2482080" cy="4729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endParaRPr lang="he-IL" sz="700" b="0">
              <a:solidFill>
                <a:schemeClr val="bg1">
                  <a:lumMod val="50000"/>
                </a:schemeClr>
              </a:solidFill>
              <a:latin typeface="Guttman Yad-Brush" panose="02010401010101010101" pitchFamily="2" charset="-79"/>
              <a:cs typeface="Guttman Yad-Brush" panose="02010401010101010101" pitchFamily="2" charset="-79"/>
            </a:endParaRPr>
          </a:p>
        </xdr:txBody>
      </xdr:sp>
    </xdr:grpSp>
    <xdr:clientData/>
  </xdr:twoCellAnchor>
  <xdr:twoCellAnchor>
    <xdr:from>
      <xdr:col>1</xdr:col>
      <xdr:colOff>896112</xdr:colOff>
      <xdr:row>3</xdr:row>
      <xdr:rowOff>91440</xdr:rowOff>
    </xdr:from>
    <xdr:to>
      <xdr:col>19</xdr:col>
      <xdr:colOff>73152</xdr:colOff>
      <xdr:row>4</xdr:row>
      <xdr:rowOff>128016</xdr:rowOff>
    </xdr:to>
    <xdr:sp macro="" textlink="">
      <xdr:nvSpPr>
        <xdr:cNvPr id="61" name="מלבן: פינות מעוגלות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0973635152" y="755904"/>
          <a:ext cx="6053328" cy="213360"/>
        </a:xfrm>
        <a:prstGeom prst="roundRect">
          <a:avLst/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1" anchor="t"/>
        <a:lstStyle/>
        <a:p>
          <a:pPr algn="ctr" rtl="1"/>
          <a:endParaRPr lang="he-IL" sz="1100"/>
        </a:p>
      </xdr:txBody>
    </xdr:sp>
    <xdr:clientData/>
  </xdr:twoCellAnchor>
  <xdr:twoCellAnchor>
    <xdr:from>
      <xdr:col>1</xdr:col>
      <xdr:colOff>451104</xdr:colOff>
      <xdr:row>2</xdr:row>
      <xdr:rowOff>48768</xdr:rowOff>
    </xdr:from>
    <xdr:to>
      <xdr:col>20</xdr:col>
      <xdr:colOff>219456</xdr:colOff>
      <xdr:row>3</xdr:row>
      <xdr:rowOff>109728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23825139" y="539975"/>
          <a:ext cx="7262402" cy="237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מעל 50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מעל 100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משלוח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קדמית </a:t>
          </a:r>
          <a:r>
            <a:rPr lang="he-IL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אריאל / עזרא / בנ"ע 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חינם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128016</xdr:colOff>
      <xdr:row>3</xdr:row>
      <xdr:rowOff>67056</xdr:rowOff>
    </xdr:from>
    <xdr:to>
      <xdr:col>17</xdr:col>
      <xdr:colOff>42672</xdr:colOff>
      <xdr:row>4</xdr:row>
      <xdr:rowOff>128016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974250848" y="731520"/>
          <a:ext cx="4986528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במקרה ונתקלתם בבעיה במילוי הטופס צרו קשר בוואטספ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Y43"/>
  <sheetViews>
    <sheetView showGridLines="0" rightToLeft="1" tabSelected="1" zoomScale="112" zoomScaleNormal="115" workbookViewId="0">
      <selection activeCell="N9" sqref="N9"/>
    </sheetView>
  </sheetViews>
  <sheetFormatPr defaultRowHeight="13.8" x14ac:dyDescent="0.25"/>
  <cols>
    <col min="1" max="1" width="7.19921875" style="3" customWidth="1"/>
    <col min="2" max="2" width="16" style="3" customWidth="1"/>
    <col min="3" max="4" width="8.796875" style="3" customWidth="1"/>
    <col min="5" max="5" width="4.796875" style="4" customWidth="1"/>
    <col min="6" max="6" width="4.296875" style="3" customWidth="1"/>
    <col min="7" max="9" width="4.59765625" style="3" customWidth="1"/>
    <col min="10" max="20" width="3.796875" style="3" customWidth="1"/>
    <col min="21" max="21" width="4.8984375" style="3" customWidth="1"/>
    <col min="22" max="22" width="12.3984375" style="3" customWidth="1"/>
    <col min="23" max="23" width="15.09765625" style="3" customWidth="1"/>
    <col min="24" max="16384" width="8.796875" style="3"/>
  </cols>
  <sheetData>
    <row r="1" spans="1:24" ht="24.6" x14ac:dyDescent="0.25">
      <c r="F1" s="158"/>
      <c r="G1" s="158"/>
      <c r="H1" s="158"/>
      <c r="I1" s="158"/>
      <c r="J1" s="158"/>
      <c r="K1" s="158"/>
      <c r="L1" s="158"/>
    </row>
    <row r="2" spans="1:24" x14ac:dyDescent="0.25">
      <c r="F2" s="159"/>
      <c r="G2" s="159"/>
      <c r="H2" s="159"/>
      <c r="I2" s="159"/>
      <c r="J2" s="159"/>
      <c r="K2" s="159"/>
      <c r="L2" s="159"/>
    </row>
    <row r="3" spans="1:24" x14ac:dyDescent="0.25">
      <c r="N3"/>
    </row>
    <row r="4" spans="1:24" x14ac:dyDescent="0.25">
      <c r="B4" s="24"/>
      <c r="X4" s="24"/>
    </row>
    <row r="5" spans="1:24" ht="14.4" thickBot="1" x14ac:dyDescent="0.3"/>
    <row r="6" spans="1:24" ht="20.399999999999999" customHeight="1" x14ac:dyDescent="0.25">
      <c r="A6" s="166" t="s">
        <v>44</v>
      </c>
      <c r="B6" s="160"/>
      <c r="C6" s="160" t="s">
        <v>10</v>
      </c>
      <c r="D6" s="160"/>
      <c r="E6" s="163" t="s">
        <v>15</v>
      </c>
      <c r="F6" s="164"/>
      <c r="G6" s="164"/>
      <c r="H6" s="165"/>
      <c r="I6" s="160" t="s">
        <v>11</v>
      </c>
      <c r="J6" s="160"/>
      <c r="K6" s="160"/>
      <c r="L6" s="160"/>
      <c r="M6" s="160"/>
      <c r="N6" s="160" t="s">
        <v>12</v>
      </c>
      <c r="O6" s="160"/>
      <c r="P6" s="161" t="s">
        <v>13</v>
      </c>
      <c r="Q6" s="161"/>
      <c r="R6" s="162"/>
      <c r="S6" s="169" t="s">
        <v>14</v>
      </c>
      <c r="T6" s="170"/>
      <c r="U6" s="170"/>
      <c r="V6" s="171"/>
    </row>
    <row r="7" spans="1:24" ht="30" customHeight="1" thickBot="1" x14ac:dyDescent="0.3">
      <c r="A7" s="167"/>
      <c r="B7" s="168"/>
      <c r="C7" s="168"/>
      <c r="D7" s="168"/>
      <c r="E7" s="155"/>
      <c r="F7" s="156"/>
      <c r="G7" s="156"/>
      <c r="H7" s="157"/>
      <c r="I7" s="154"/>
      <c r="J7" s="154"/>
      <c r="K7" s="154"/>
      <c r="L7" s="154"/>
      <c r="M7" s="154"/>
      <c r="N7" s="150"/>
      <c r="O7" s="151"/>
      <c r="P7" s="152"/>
      <c r="Q7" s="153"/>
      <c r="R7" s="153"/>
      <c r="S7" s="145"/>
      <c r="T7" s="146"/>
      <c r="U7" s="146"/>
      <c r="V7" s="147"/>
    </row>
    <row r="8" spans="1:24" ht="27" customHeight="1" thickBot="1" x14ac:dyDescent="0.3">
      <c r="A8" s="26" t="s">
        <v>45</v>
      </c>
      <c r="B8" s="143"/>
      <c r="C8" s="143"/>
      <c r="D8" s="143"/>
      <c r="E8" s="143"/>
      <c r="F8" s="144"/>
      <c r="G8" s="25" t="s">
        <v>16</v>
      </c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9"/>
    </row>
    <row r="9" spans="1:24" ht="14.4" thickBot="1" x14ac:dyDescent="0.3"/>
    <row r="10" spans="1:24" s="40" customFormat="1" x14ac:dyDescent="0.25">
      <c r="A10" s="78" t="s">
        <v>78</v>
      </c>
      <c r="B10" s="79"/>
      <c r="C10" s="80"/>
      <c r="D10" s="80"/>
      <c r="E10" s="80"/>
      <c r="F10" s="81" t="s">
        <v>77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9"/>
    </row>
    <row r="11" spans="1:24" s="40" customFormat="1" ht="20.399999999999999" customHeight="1" x14ac:dyDescent="0.25">
      <c r="A11" s="122" t="s">
        <v>80</v>
      </c>
      <c r="B11" s="29" t="s">
        <v>39</v>
      </c>
      <c r="C11" s="29" t="s">
        <v>40</v>
      </c>
      <c r="D11" s="29" t="s">
        <v>7</v>
      </c>
      <c r="E11" s="32" t="s">
        <v>72</v>
      </c>
      <c r="F11" s="29" t="s">
        <v>0</v>
      </c>
      <c r="G11" s="29" t="s">
        <v>1</v>
      </c>
      <c r="H11" s="29" t="s">
        <v>2</v>
      </c>
      <c r="I11" s="29" t="s">
        <v>3</v>
      </c>
      <c r="J11" s="29" t="s">
        <v>4</v>
      </c>
      <c r="K11" s="29" t="s">
        <v>5</v>
      </c>
      <c r="L11" s="29">
        <v>18</v>
      </c>
      <c r="M11" s="29">
        <v>16</v>
      </c>
      <c r="N11" s="29">
        <v>14</v>
      </c>
      <c r="O11" s="29">
        <v>12</v>
      </c>
      <c r="P11" s="29">
        <v>10</v>
      </c>
      <c r="Q11" s="29">
        <v>8</v>
      </c>
      <c r="R11" s="30">
        <v>6</v>
      </c>
      <c r="S11" s="30">
        <v>4</v>
      </c>
      <c r="T11" s="30">
        <v>2</v>
      </c>
      <c r="U11" s="31" t="s">
        <v>8</v>
      </c>
      <c r="V11" s="83" t="s">
        <v>83</v>
      </c>
    </row>
    <row r="12" spans="1:24" s="40" customFormat="1" x14ac:dyDescent="0.25">
      <c r="A12" s="123"/>
      <c r="B12" s="35" t="s">
        <v>63</v>
      </c>
      <c r="C12" s="77" t="s">
        <v>82</v>
      </c>
      <c r="D12" s="77" t="s">
        <v>81</v>
      </c>
      <c r="E12" s="33">
        <f>VLOOKUP(B12,גיליון2!$A$26:$B$35,2,FALSE)</f>
        <v>15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1">
        <f>SUM(G12:T12)</f>
        <v>0</v>
      </c>
      <c r="V12" s="84">
        <f>U12*E12</f>
        <v>0</v>
      </c>
    </row>
    <row r="13" spans="1:24" s="40" customFormat="1" x14ac:dyDescent="0.25">
      <c r="A13" s="85" t="s">
        <v>79</v>
      </c>
      <c r="B13" s="53"/>
      <c r="C13" s="38"/>
      <c r="D13" s="38"/>
      <c r="E13" s="38"/>
      <c r="F13" s="39"/>
      <c r="G13" s="39"/>
      <c r="H13" s="39"/>
      <c r="I13" s="39"/>
      <c r="J13" s="39"/>
      <c r="K13" s="39"/>
      <c r="L13" s="38"/>
      <c r="M13" s="38"/>
      <c r="N13" s="38"/>
      <c r="O13" s="38"/>
      <c r="P13" s="38"/>
      <c r="Q13" s="38"/>
      <c r="R13" s="39"/>
      <c r="S13" s="39"/>
      <c r="T13" s="39"/>
      <c r="U13" s="39"/>
      <c r="V13" s="86"/>
    </row>
    <row r="14" spans="1:24" s="40" customFormat="1" ht="13.8" customHeight="1" x14ac:dyDescent="0.25">
      <c r="A14" s="141" t="s">
        <v>73</v>
      </c>
      <c r="B14" s="128" t="s">
        <v>74</v>
      </c>
      <c r="C14" s="128"/>
      <c r="D14" s="128"/>
      <c r="E14" s="128"/>
      <c r="F14" s="129" t="s">
        <v>75</v>
      </c>
      <c r="G14" s="130"/>
      <c r="H14" s="131"/>
      <c r="I14" s="118" t="s">
        <v>76</v>
      </c>
      <c r="J14" s="119"/>
      <c r="K14" s="100" t="s">
        <v>74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2"/>
      <c r="V14" s="87" t="s">
        <v>75</v>
      </c>
    </row>
    <row r="15" spans="1:24" s="40" customFormat="1" ht="14.4" thickBot="1" x14ac:dyDescent="0.3">
      <c r="A15" s="142"/>
      <c r="B15" s="134"/>
      <c r="C15" s="134"/>
      <c r="D15" s="134"/>
      <c r="E15" s="134"/>
      <c r="F15" s="135"/>
      <c r="G15" s="136"/>
      <c r="H15" s="137"/>
      <c r="I15" s="120"/>
      <c r="J15" s="121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40"/>
      <c r="V15" s="88"/>
    </row>
    <row r="16" spans="1:24" s="40" customFormat="1" ht="14.4" thickBot="1" x14ac:dyDescent="0.3"/>
    <row r="17" spans="1:23" s="40" customFormat="1" ht="14.4" thickTop="1" x14ac:dyDescent="0.25">
      <c r="A17" s="48" t="s">
        <v>78</v>
      </c>
      <c r="B17" s="49"/>
      <c r="C17" s="50"/>
      <c r="D17" s="50"/>
      <c r="E17" s="50"/>
      <c r="F17" s="51" t="s">
        <v>77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1:23" s="40" customFormat="1" ht="20.399999999999999" customHeight="1" x14ac:dyDescent="0.25">
      <c r="A18" s="124" t="s">
        <v>84</v>
      </c>
      <c r="B18" s="29" t="s">
        <v>39</v>
      </c>
      <c r="C18" s="29" t="s">
        <v>40</v>
      </c>
      <c r="D18" s="29" t="s">
        <v>7</v>
      </c>
      <c r="E18" s="32" t="s">
        <v>72</v>
      </c>
      <c r="F18" s="29" t="s">
        <v>0</v>
      </c>
      <c r="G18" s="29" t="s">
        <v>1</v>
      </c>
      <c r="H18" s="29" t="s">
        <v>2</v>
      </c>
      <c r="I18" s="29" t="s">
        <v>3</v>
      </c>
      <c r="J18" s="29" t="s">
        <v>4</v>
      </c>
      <c r="K18" s="29" t="s">
        <v>5</v>
      </c>
      <c r="L18" s="29">
        <v>18</v>
      </c>
      <c r="M18" s="29">
        <v>16</v>
      </c>
      <c r="N18" s="29">
        <v>14</v>
      </c>
      <c r="O18" s="29">
        <v>12</v>
      </c>
      <c r="P18" s="29">
        <v>10</v>
      </c>
      <c r="Q18" s="29">
        <v>8</v>
      </c>
      <c r="R18" s="30">
        <v>6</v>
      </c>
      <c r="S18" s="30">
        <v>4</v>
      </c>
      <c r="T18" s="30">
        <v>2</v>
      </c>
      <c r="U18" s="31" t="s">
        <v>8</v>
      </c>
      <c r="V18" s="45" t="s">
        <v>83</v>
      </c>
    </row>
    <row r="19" spans="1:23" s="40" customFormat="1" x14ac:dyDescent="0.25">
      <c r="A19" s="125"/>
      <c r="B19" s="35" t="s">
        <v>64</v>
      </c>
      <c r="C19" s="77" t="s">
        <v>82</v>
      </c>
      <c r="D19" s="77" t="s">
        <v>81</v>
      </c>
      <c r="E19" s="33">
        <f>VLOOKUP(B19,גיליון2!$A$26:$B$35,2,FALSE)</f>
        <v>16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1">
        <f>SUM(F19:T19)</f>
        <v>0</v>
      </c>
      <c r="V19" s="46">
        <f>U19*E19</f>
        <v>0</v>
      </c>
    </row>
    <row r="20" spans="1:23" s="40" customFormat="1" x14ac:dyDescent="0.25">
      <c r="A20" s="52" t="s">
        <v>79</v>
      </c>
      <c r="B20" s="53"/>
      <c r="C20" s="38"/>
      <c r="D20" s="38"/>
      <c r="E20" s="38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8"/>
      <c r="Q20" s="38"/>
      <c r="R20" s="39"/>
      <c r="S20" s="39"/>
      <c r="T20" s="39"/>
      <c r="U20" s="39"/>
      <c r="V20" s="43"/>
    </row>
    <row r="21" spans="1:23" s="40" customFormat="1" ht="13.8" customHeight="1" x14ac:dyDescent="0.25">
      <c r="A21" s="126" t="s">
        <v>73</v>
      </c>
      <c r="B21" s="128" t="s">
        <v>74</v>
      </c>
      <c r="C21" s="128"/>
      <c r="D21" s="128"/>
      <c r="E21" s="128"/>
      <c r="F21" s="129" t="s">
        <v>75</v>
      </c>
      <c r="G21" s="130"/>
      <c r="H21" s="131"/>
      <c r="I21" s="118" t="s">
        <v>76</v>
      </c>
      <c r="J21" s="119"/>
      <c r="K21" s="100" t="s">
        <v>74</v>
      </c>
      <c r="L21" s="101"/>
      <c r="M21" s="101"/>
      <c r="N21" s="101"/>
      <c r="O21" s="101"/>
      <c r="P21" s="101"/>
      <c r="Q21" s="101"/>
      <c r="R21" s="101"/>
      <c r="S21" s="101"/>
      <c r="T21" s="101"/>
      <c r="U21" s="102"/>
      <c r="V21" s="44" t="s">
        <v>75</v>
      </c>
    </row>
    <row r="22" spans="1:23" s="40" customFormat="1" ht="14.4" thickBot="1" x14ac:dyDescent="0.3">
      <c r="A22" s="127"/>
      <c r="B22" s="103"/>
      <c r="C22" s="103"/>
      <c r="D22" s="103"/>
      <c r="E22" s="103"/>
      <c r="F22" s="104"/>
      <c r="G22" s="105"/>
      <c r="H22" s="106"/>
      <c r="I22" s="132"/>
      <c r="J22" s="133"/>
      <c r="K22" s="107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47"/>
    </row>
    <row r="23" spans="1:23" ht="15" thickTop="1" thickBot="1" x14ac:dyDescent="0.3"/>
    <row r="24" spans="1:23" ht="14.4" thickTop="1" x14ac:dyDescent="0.25">
      <c r="A24" s="48" t="s">
        <v>78</v>
      </c>
      <c r="B24" s="49"/>
      <c r="C24" s="50"/>
      <c r="D24" s="50"/>
      <c r="E24" s="50"/>
      <c r="F24" s="51" t="s">
        <v>77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3" ht="18.600000000000001" customHeight="1" x14ac:dyDescent="0.25">
      <c r="A25" s="124" t="s">
        <v>85</v>
      </c>
      <c r="B25" s="29" t="s">
        <v>39</v>
      </c>
      <c r="C25" s="29" t="s">
        <v>40</v>
      </c>
      <c r="D25" s="29" t="s">
        <v>7</v>
      </c>
      <c r="E25" s="32" t="s">
        <v>72</v>
      </c>
      <c r="F25" s="29" t="s">
        <v>0</v>
      </c>
      <c r="G25" s="29" t="s">
        <v>1</v>
      </c>
      <c r="H25" s="29" t="s">
        <v>2</v>
      </c>
      <c r="I25" s="29" t="s">
        <v>3</v>
      </c>
      <c r="J25" s="29" t="s">
        <v>4</v>
      </c>
      <c r="K25" s="29" t="s">
        <v>5</v>
      </c>
      <c r="L25" s="29">
        <v>18</v>
      </c>
      <c r="M25" s="29">
        <v>16</v>
      </c>
      <c r="N25" s="29">
        <v>14</v>
      </c>
      <c r="O25" s="29">
        <v>12</v>
      </c>
      <c r="P25" s="29">
        <v>10</v>
      </c>
      <c r="Q25" s="29">
        <v>8</v>
      </c>
      <c r="R25" s="30">
        <v>6</v>
      </c>
      <c r="S25" s="30">
        <v>4</v>
      </c>
      <c r="T25" s="30">
        <v>2</v>
      </c>
      <c r="U25" s="31" t="s">
        <v>8</v>
      </c>
      <c r="V25" s="45" t="s">
        <v>83</v>
      </c>
    </row>
    <row r="26" spans="1:23" ht="15.6" customHeight="1" x14ac:dyDescent="0.25">
      <c r="A26" s="125"/>
      <c r="B26" s="35" t="s">
        <v>6</v>
      </c>
      <c r="C26" s="90" t="s">
        <v>82</v>
      </c>
      <c r="D26" s="77" t="s">
        <v>81</v>
      </c>
      <c r="E26" s="33">
        <f>VLOOKUP(B26,גיליון2!$A$26:$B$35,2,FALSE)</f>
        <v>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1">
        <f>SUM(F26:T26)</f>
        <v>0</v>
      </c>
      <c r="V26" s="46">
        <f>U26*E26</f>
        <v>0</v>
      </c>
    </row>
    <row r="27" spans="1:23" x14ac:dyDescent="0.25">
      <c r="A27" s="52" t="s">
        <v>79</v>
      </c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8"/>
      <c r="M27" s="38"/>
      <c r="N27" s="38"/>
      <c r="O27" s="38"/>
      <c r="P27" s="38"/>
      <c r="Q27" s="38"/>
      <c r="R27" s="39"/>
      <c r="S27" s="39"/>
      <c r="T27" s="39"/>
      <c r="U27" s="39"/>
      <c r="V27" s="43"/>
      <c r="W27"/>
    </row>
    <row r="28" spans="1:23" ht="13.8" customHeight="1" x14ac:dyDescent="0.25">
      <c r="A28" s="126" t="s">
        <v>73</v>
      </c>
      <c r="B28" s="128" t="s">
        <v>74</v>
      </c>
      <c r="C28" s="128"/>
      <c r="D28" s="128"/>
      <c r="E28" s="128"/>
      <c r="F28" s="129" t="s">
        <v>75</v>
      </c>
      <c r="G28" s="130"/>
      <c r="H28" s="131"/>
      <c r="I28" s="118" t="s">
        <v>76</v>
      </c>
      <c r="J28" s="119"/>
      <c r="K28" s="100" t="s">
        <v>74</v>
      </c>
      <c r="L28" s="101"/>
      <c r="M28" s="101"/>
      <c r="N28" s="101"/>
      <c r="O28" s="101"/>
      <c r="P28" s="101"/>
      <c r="Q28" s="101"/>
      <c r="R28" s="101"/>
      <c r="S28" s="101"/>
      <c r="T28" s="101"/>
      <c r="U28" s="102"/>
      <c r="V28" s="44" t="s">
        <v>75</v>
      </c>
      <c r="W28"/>
    </row>
    <row r="29" spans="1:23" ht="14.4" thickBot="1" x14ac:dyDescent="0.3">
      <c r="A29" s="127"/>
      <c r="B29" s="103"/>
      <c r="C29" s="103"/>
      <c r="D29" s="103"/>
      <c r="E29" s="103"/>
      <c r="F29" s="104"/>
      <c r="G29" s="105"/>
      <c r="H29" s="106"/>
      <c r="I29" s="132"/>
      <c r="J29" s="133"/>
      <c r="K29" s="107"/>
      <c r="L29" s="108"/>
      <c r="M29" s="108"/>
      <c r="N29" s="108"/>
      <c r="O29" s="108"/>
      <c r="P29" s="108"/>
      <c r="Q29" s="108"/>
      <c r="R29" s="108"/>
      <c r="S29" s="108"/>
      <c r="T29" s="108"/>
      <c r="U29" s="109"/>
      <c r="V29" s="47"/>
      <c r="W29"/>
    </row>
    <row r="30" spans="1:23" ht="14.4" thickTop="1" x14ac:dyDescent="0.25">
      <c r="A30"/>
      <c r="B30"/>
      <c r="C30"/>
      <c r="D30"/>
      <c r="E30"/>
      <c r="F30"/>
    </row>
    <row r="31" spans="1:23" ht="14.4" thickBot="1" x14ac:dyDescent="0.3">
      <c r="A31" s="27" t="s">
        <v>86</v>
      </c>
      <c r="B31" s="28"/>
      <c r="C31" s="28"/>
      <c r="Q31" s="24" t="s">
        <v>96</v>
      </c>
    </row>
    <row r="32" spans="1:23" ht="21" customHeight="1" thickBot="1" x14ac:dyDescent="0.3">
      <c r="A32" s="54" t="s">
        <v>9</v>
      </c>
      <c r="B32" s="55" t="s">
        <v>39</v>
      </c>
      <c r="C32" s="55" t="s">
        <v>40</v>
      </c>
      <c r="D32" s="94" t="s">
        <v>7</v>
      </c>
      <c r="E32" s="94"/>
      <c r="F32" s="56" t="s">
        <v>72</v>
      </c>
      <c r="G32" s="55" t="s">
        <v>17</v>
      </c>
      <c r="H32" s="95" t="s">
        <v>62</v>
      </c>
      <c r="I32" s="95"/>
      <c r="J32" s="95"/>
      <c r="K32" s="95"/>
      <c r="L32" s="95"/>
      <c r="M32" s="95"/>
      <c r="N32" s="94" t="s">
        <v>83</v>
      </c>
      <c r="O32" s="96"/>
      <c r="Q32" s="110" t="s">
        <v>87</v>
      </c>
      <c r="R32" s="111"/>
      <c r="S32" s="111"/>
      <c r="T32" s="70" t="s">
        <v>17</v>
      </c>
      <c r="U32" s="62" t="s">
        <v>88</v>
      </c>
      <c r="V32" s="63" t="s">
        <v>8</v>
      </c>
    </row>
    <row r="33" spans="1:25" ht="14.4" thickBot="1" x14ac:dyDescent="0.3">
      <c r="A33" s="57"/>
      <c r="B33" s="58" t="s">
        <v>6</v>
      </c>
      <c r="C33" s="58" t="s">
        <v>82</v>
      </c>
      <c r="D33" s="97" t="s">
        <v>81</v>
      </c>
      <c r="E33" s="97"/>
      <c r="F33" s="60">
        <f>VLOOKUP(B33,גיליון2!$A$37:$B$41,2,FALSE)</f>
        <v>0</v>
      </c>
      <c r="G33" s="59"/>
      <c r="H33" s="97"/>
      <c r="I33" s="97"/>
      <c r="J33" s="97"/>
      <c r="K33" s="97"/>
      <c r="L33" s="97"/>
      <c r="M33" s="97"/>
      <c r="N33" s="98">
        <f>F33*G33</f>
        <v>0</v>
      </c>
      <c r="O33" s="99"/>
      <c r="Q33" s="112" t="s">
        <v>90</v>
      </c>
      <c r="R33" s="113"/>
      <c r="S33" s="114"/>
      <c r="T33" s="71"/>
      <c r="U33" s="64">
        <f>VLOOKUP(Q33,גיליון2!$A$26:$B$44,2,FALSE)</f>
        <v>35</v>
      </c>
      <c r="V33" s="65">
        <f>T33*U33</f>
        <v>0</v>
      </c>
    </row>
    <row r="34" spans="1:25" ht="14.4" thickBot="1" x14ac:dyDescent="0.3">
      <c r="Q34" s="115" t="s">
        <v>91</v>
      </c>
      <c r="R34" s="116"/>
      <c r="S34" s="117"/>
      <c r="T34" s="72"/>
      <c r="U34" s="66">
        <f>VLOOKUP(Q34,גיליון2!$A$26:$B$44,2,FALSE)</f>
        <v>70</v>
      </c>
      <c r="V34" s="67">
        <f t="shared" ref="V34:V35" si="0">T34*U34</f>
        <v>0</v>
      </c>
    </row>
    <row r="35" spans="1:25" ht="19.8" customHeight="1" thickBot="1" x14ac:dyDescent="0.3">
      <c r="A35" s="54" t="s">
        <v>9</v>
      </c>
      <c r="B35" s="55" t="s">
        <v>39</v>
      </c>
      <c r="C35" s="55" t="s">
        <v>40</v>
      </c>
      <c r="D35" s="94" t="s">
        <v>7</v>
      </c>
      <c r="E35" s="94"/>
      <c r="F35" s="56" t="s">
        <v>72</v>
      </c>
      <c r="G35" s="55" t="s">
        <v>17</v>
      </c>
      <c r="H35" s="95" t="s">
        <v>62</v>
      </c>
      <c r="I35" s="95"/>
      <c r="J35" s="95"/>
      <c r="K35" s="95"/>
      <c r="L35" s="95"/>
      <c r="M35" s="95"/>
      <c r="N35" s="94" t="s">
        <v>83</v>
      </c>
      <c r="O35" s="96"/>
      <c r="Q35" s="91" t="s">
        <v>89</v>
      </c>
      <c r="R35" s="92"/>
      <c r="S35" s="93"/>
      <c r="T35" s="73"/>
      <c r="U35" s="68">
        <f>VLOOKUP(Q35,גיליון2!$A$26:$B$44,2,FALSE)</f>
        <v>30</v>
      </c>
      <c r="V35" s="69">
        <f t="shared" si="0"/>
        <v>0</v>
      </c>
    </row>
    <row r="36" spans="1:25" ht="14.4" thickBot="1" x14ac:dyDescent="0.3">
      <c r="A36" s="57"/>
      <c r="B36" s="58" t="s">
        <v>6</v>
      </c>
      <c r="C36" s="58" t="s">
        <v>82</v>
      </c>
      <c r="D36" s="97" t="s">
        <v>81</v>
      </c>
      <c r="E36" s="97"/>
      <c r="F36" s="60">
        <f>VLOOKUP(B36,גיליון2!$A$37:$B$41,2,FALSE)</f>
        <v>0</v>
      </c>
      <c r="G36" s="59"/>
      <c r="H36" s="97"/>
      <c r="I36" s="97"/>
      <c r="J36" s="97"/>
      <c r="K36" s="97"/>
      <c r="L36" s="97"/>
      <c r="M36" s="97"/>
      <c r="N36" s="98">
        <f t="shared" ref="N36" si="1">F36*G36</f>
        <v>0</v>
      </c>
      <c r="O36" s="99"/>
      <c r="Q36"/>
      <c r="R36"/>
      <c r="S36"/>
      <c r="T36"/>
      <c r="U36"/>
      <c r="V36"/>
    </row>
    <row r="37" spans="1:25" ht="14.4" customHeight="1" thickBo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Q37" s="186" t="s">
        <v>97</v>
      </c>
      <c r="R37" s="187"/>
      <c r="S37" s="187"/>
      <c r="T37" s="76">
        <f>G39+G36+G33+U26+U19+U12</f>
        <v>0</v>
      </c>
      <c r="U37" s="172" t="s">
        <v>92</v>
      </c>
      <c r="V37" s="173"/>
      <c r="W37"/>
      <c r="X37"/>
      <c r="Y37"/>
    </row>
    <row r="38" spans="1:25" ht="20.399999999999999" customHeight="1" x14ac:dyDescent="0.25">
      <c r="A38" s="54" t="s">
        <v>9</v>
      </c>
      <c r="B38" s="55" t="s">
        <v>39</v>
      </c>
      <c r="C38" s="55" t="s">
        <v>40</v>
      </c>
      <c r="D38" s="94" t="s">
        <v>7</v>
      </c>
      <c r="E38" s="94"/>
      <c r="F38" s="56" t="s">
        <v>72</v>
      </c>
      <c r="G38" s="55" t="s">
        <v>17</v>
      </c>
      <c r="H38" s="95" t="s">
        <v>62</v>
      </c>
      <c r="I38" s="95"/>
      <c r="J38" s="95"/>
      <c r="K38" s="95"/>
      <c r="L38" s="95"/>
      <c r="M38" s="95"/>
      <c r="N38" s="94" t="s">
        <v>83</v>
      </c>
      <c r="O38" s="96"/>
      <c r="Q38" s="180" t="s">
        <v>93</v>
      </c>
      <c r="R38" s="181"/>
      <c r="S38" s="181"/>
      <c r="T38" s="182"/>
      <c r="U38" s="176">
        <f>SUM(V33:V35)+(N39)+(N36)+(N33)+(V26)+(V19)+(V12)</f>
        <v>0</v>
      </c>
      <c r="V38" s="177"/>
      <c r="W38"/>
      <c r="X38"/>
      <c r="Y38"/>
    </row>
    <row r="39" spans="1:25" ht="14.4" customHeight="1" thickBot="1" x14ac:dyDescent="0.3">
      <c r="A39" s="57"/>
      <c r="B39" s="58" t="s">
        <v>6</v>
      </c>
      <c r="C39" s="58" t="s">
        <v>82</v>
      </c>
      <c r="D39" s="97" t="s">
        <v>81</v>
      </c>
      <c r="E39" s="97"/>
      <c r="F39" s="60">
        <f>VLOOKUP(B39,גיליון2!$A$37:$B$41,2,FALSE)</f>
        <v>0</v>
      </c>
      <c r="G39" s="59"/>
      <c r="H39" s="97"/>
      <c r="I39" s="97"/>
      <c r="J39" s="97"/>
      <c r="K39" s="97"/>
      <c r="L39" s="97"/>
      <c r="M39" s="97"/>
      <c r="N39" s="98">
        <f t="shared" ref="N39" si="2">F39*G39</f>
        <v>0</v>
      </c>
      <c r="O39" s="99"/>
      <c r="Q39" s="183"/>
      <c r="R39" s="184"/>
      <c r="S39" s="184"/>
      <c r="T39" s="185"/>
      <c r="U39" s="178"/>
      <c r="V39" s="179"/>
      <c r="W39"/>
      <c r="X39"/>
      <c r="Y39"/>
    </row>
    <row r="40" spans="1:25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Q40" s="74"/>
      <c r="R40" s="74"/>
      <c r="S40" s="75"/>
      <c r="T40" s="75"/>
      <c r="U40"/>
      <c r="V40"/>
      <c r="W40"/>
      <c r="X40"/>
      <c r="Y40"/>
    </row>
    <row r="41" spans="1:25" ht="21" x14ac:dyDescent="0.25">
      <c r="D41" s="174" t="s">
        <v>94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U41"/>
      <c r="V41"/>
      <c r="W41" s="74"/>
    </row>
    <row r="42" spans="1:25" x14ac:dyDescent="0.25">
      <c r="D42" s="175" t="s">
        <v>95</v>
      </c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U42"/>
      <c r="V42"/>
      <c r="W42" s="74"/>
    </row>
    <row r="43" spans="1:25" x14ac:dyDescent="0.25">
      <c r="U43"/>
      <c r="V43"/>
      <c r="W43" s="74"/>
    </row>
  </sheetData>
  <sheetProtection algorithmName="SHA-512" hashValue="VxwrvX8OklxIz4+q1ZVJgEt0YhUmQY3oQ0yESS5MMy53QxioVd+bFNvqa+8YmjTdYOm4umkcmArdoaWOAUi1AQ==" saltValue="jETBwMCHiMnOEAXM19OijA==" spinCount="100000" sheet="1" formatCells="0"/>
  <mergeCells count="73">
    <mergeCell ref="U37:V37"/>
    <mergeCell ref="D41:N41"/>
    <mergeCell ref="D42:N42"/>
    <mergeCell ref="U38:V39"/>
    <mergeCell ref="Q38:T39"/>
    <mergeCell ref="Q37:S37"/>
    <mergeCell ref="A6:B6"/>
    <mergeCell ref="A7:B7"/>
    <mergeCell ref="C6:D6"/>
    <mergeCell ref="C7:D7"/>
    <mergeCell ref="S6:V6"/>
    <mergeCell ref="F1:L1"/>
    <mergeCell ref="F2:L2"/>
    <mergeCell ref="N6:O6"/>
    <mergeCell ref="P6:R6"/>
    <mergeCell ref="I6:M6"/>
    <mergeCell ref="E6:H6"/>
    <mergeCell ref="B8:F8"/>
    <mergeCell ref="S7:V7"/>
    <mergeCell ref="H8:V8"/>
    <mergeCell ref="N7:O7"/>
    <mergeCell ref="P7:R7"/>
    <mergeCell ref="I7:M7"/>
    <mergeCell ref="E7:H7"/>
    <mergeCell ref="K14:U14"/>
    <mergeCell ref="B15:E15"/>
    <mergeCell ref="F15:H15"/>
    <mergeCell ref="K15:U15"/>
    <mergeCell ref="A28:A29"/>
    <mergeCell ref="B28:E28"/>
    <mergeCell ref="B29:E29"/>
    <mergeCell ref="K28:U28"/>
    <mergeCell ref="K29:U29"/>
    <mergeCell ref="I28:J29"/>
    <mergeCell ref="F28:H28"/>
    <mergeCell ref="F29:H29"/>
    <mergeCell ref="A25:A26"/>
    <mergeCell ref="A14:A15"/>
    <mergeCell ref="B14:E14"/>
    <mergeCell ref="F14:H14"/>
    <mergeCell ref="I14:J15"/>
    <mergeCell ref="A11:A12"/>
    <mergeCell ref="A18:A19"/>
    <mergeCell ref="A21:A22"/>
    <mergeCell ref="B21:E21"/>
    <mergeCell ref="F21:H21"/>
    <mergeCell ref="I21:J22"/>
    <mergeCell ref="K21:U21"/>
    <mergeCell ref="B22:E22"/>
    <mergeCell ref="F22:H22"/>
    <mergeCell ref="K22:U22"/>
    <mergeCell ref="D39:E39"/>
    <mergeCell ref="H39:M39"/>
    <mergeCell ref="N39:O39"/>
    <mergeCell ref="D35:E35"/>
    <mergeCell ref="H35:M35"/>
    <mergeCell ref="N35:O35"/>
    <mergeCell ref="D36:E36"/>
    <mergeCell ref="H36:M36"/>
    <mergeCell ref="N36:O36"/>
    <mergeCell ref="Q32:S32"/>
    <mergeCell ref="Q33:S33"/>
    <mergeCell ref="Q34:S34"/>
    <mergeCell ref="Q35:S35"/>
    <mergeCell ref="D38:E38"/>
    <mergeCell ref="H38:M38"/>
    <mergeCell ref="N38:O38"/>
    <mergeCell ref="H32:M32"/>
    <mergeCell ref="H33:M33"/>
    <mergeCell ref="N33:O33"/>
    <mergeCell ref="N32:O32"/>
    <mergeCell ref="D32:E32"/>
    <mergeCell ref="D33:E33"/>
  </mergeCells>
  <conditionalFormatting sqref="T37">
    <cfRule type="cellIs" dxfId="4" priority="3" operator="greaterThan">
      <formula>30</formula>
    </cfRule>
    <cfRule type="cellIs" dxfId="3" priority="4" operator="lessThan">
      <formula>30</formula>
    </cfRule>
  </conditionalFormatting>
  <conditionalFormatting sqref="F19:T19 F26:T26 B15:H15 K15:V15 K22:V22 B22:H22 B29:H29 K29:V29 G33:M33 G36:M36 G39:M39 G12:T12">
    <cfRule type="notContainsBlanks" dxfId="2" priority="2">
      <formula>LEN(TRIM(B12))&gt;0</formula>
    </cfRule>
  </conditionalFormatting>
  <conditionalFormatting sqref="F12">
    <cfRule type="notContainsBlanks" dxfId="1" priority="1">
      <formula>LEN(TRIM(F12))&gt;0</formula>
    </cfRule>
  </conditionalFormatting>
  <dataValidations xWindow="296" yWindow="517" count="4">
    <dataValidation operator="greaterThan" allowBlank="1" showInputMessage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B8:F8" xr:uid="{00000000-0002-0000-0000-000000000000}"/>
    <dataValidation allowBlank="1" showInputMessage="1" showErrorMessage="1" promptTitle="שם הגוף המזמין" prompt="לדוג':_x000a_&quot;סניף בנ&quot;ע ירושלים&quot;" sqref="A7:B7" xr:uid="{00000000-0002-0000-0000-000001000000}"/>
    <dataValidation allowBlank="1" showInputMessage="1" showErrorMessage="1" promptTitle="בחירת תאריך אספקה" prompt="אנא הזן את תאריך האספקה המבוקש._x000a__x000a_זמן ייצור הזמנה באיסוף עצמי: עד שלושה ימים_x000a_זמן ייצור הזמנה עם משלוח: עד שבוע_x000a__x000a_למקרים חריגים צור קשר טלפוני-_x000a_055-6626055" sqref="S7:V7" xr:uid="{00000000-0002-0000-0000-000002000000}"/>
    <dataValidation type="whole" operator="greaterThan" allowBlank="1" showInputMessage="1" showErrorMessage="1" sqref="U26 U12 U19" xr:uid="{00000000-0002-0000-0000-000003000000}">
      <formula1>30</formula1>
    </dataValidation>
  </dataValidations>
  <pageMargins left="0.25" right="0.25" top="0.75" bottom="0.75" header="0.3" footer="0.3"/>
  <pageSetup scale="7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96" yWindow="517" count="11"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חולצה" xr:uid="{00000000-0002-0000-0000-000004000000}">
          <x14:formula1>
            <xm:f>גיליון2!$C$3:$C$22</xm:f>
          </x14:formula1>
          <xm:sqref>C33 C36 C39</xm:sqref>
        </x14:dataValidation>
        <x14:dataValidation type="list" allowBlank="1" showInputMessage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xr:uid="{00000000-0002-0000-0000-000005000000}">
          <x14:formula1>
            <xm:f>גיליון2!$F$4:$F$7</xm:f>
          </x14:formula1>
          <xm:sqref>N7:O7</xm:sqref>
        </x14:dataValidation>
        <x14:dataValidation type="list" allowBlank="1" showInputMessage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xr:uid="{00000000-0002-0000-0000-000006000000}">
          <x14:formula1>
            <xm:f>גיליון2!$G$4:$G$5</xm:f>
          </x14:formula1>
          <xm:sqref>P7:R7</xm:sqref>
        </x14:dataValidation>
        <x14:dataValidation type="list" allowBlank="1" showInputMessage="1" showErrorMessage="1" errorTitle="יש לבחור פריט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סוג הפריט" xr:uid="{00000000-0002-0000-0000-000007000000}">
          <x14:formula1>
            <xm:f>גיליון2!$H$3:$H$9</xm:f>
          </x14:formula1>
          <xm:sqref>B33 B36 B39</xm:sqref>
        </x14:dataValidation>
        <x14:dataValidation type="list" allowBlank="1" showInputMessage="1" showErrorMessage="1" promptTitle="בחירת גודל הדפס" prompt="יש לבחור גודל מהרשימה" xr:uid="{00000000-0002-0000-0000-000008000000}">
          <x14:formula1>
            <xm:f>גיליון2!$E$4:$E$7</xm:f>
          </x14:formula1>
          <xm:sqref>F27:K27 R27:V27 F13:K13 R13:V13 F20:K20 R20:V20</xm:sqref>
        </x14:dataValidation>
        <x14:dataValidation type="list" allowBlank="1" showInputMessage="1" showErrorMessage="1" errorTitle="יש לבחור גודל הדפס מתוך הרשימה" error="שים לב!_x000a_בעת לחיצה על התא המבוקש יופיע חץ קטן. לחיצה על החץ תפתח רשימת אפשרויות, יש לבחור באפשרות המבוקשת מתוך הרשימה." promptTitle="בחירת גודל ההדפס" prompt="בחר מתוך הרשימה הנפתחת את גודל ההדפס המבוקש." xr:uid="{00000000-0002-0000-0000-000009000000}">
          <x14:formula1>
            <xm:f>גיליון2!$E$4:$E$7</xm:f>
          </x14:formula1>
          <xm:sqref>F29:H29 V29 F15:H15 V15 F22:H22 V22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A000000}">
          <x14:formula1>
            <xm:f>גיליון2!$B$4:$B$13</xm:f>
          </x14:formula1>
          <xm:sqref>B12 B19 B26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" xr:uid="{00000000-0002-0000-0000-00000B000000}">
          <x14:formula1>
            <xm:f>גיליון2!$C$3:$C$22</xm:f>
          </x14:formula1>
          <xm:sqref>C26 C12 C19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 ההדפס" prompt="בתיבה זאת יש לבחור צבע הדפס מבוקש._x000a_יש לבחור מתוך הרשימה הנפתחת (נפתחת בעת לחיצה על החץ הקטן)" xr:uid="{00000000-0002-0000-0000-00000C000000}">
          <x14:formula1>
            <xm:f>גיליון2!$D$3:$D$14</xm:f>
          </x14:formula1>
          <xm:sqref>D26 D12 D19</xm:sqref>
        </x14:dataValidation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הדפס" xr:uid="{00000000-0002-0000-0000-00000D000000}">
          <x14:formula1>
            <xm:f>גיליון2!$D$3:$D$14</xm:f>
          </x14:formula1>
          <xm:sqref>D33:E33 D36:E36 D39:E39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E000000}">
          <x14:formula1>
            <xm:f>גיליון2!$I$19:$I$21</xm:f>
          </x14:formula1>
          <xm:sqref>Q33:Q35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3:S44"/>
  <sheetViews>
    <sheetView rightToLeft="1" zoomScale="102" zoomScaleNormal="100" workbookViewId="0">
      <selection activeCell="B35" sqref="B35"/>
    </sheetView>
  </sheetViews>
  <sheetFormatPr defaultRowHeight="13.8" x14ac:dyDescent="0.25"/>
  <cols>
    <col min="3" max="3" width="16.8984375" customWidth="1"/>
  </cols>
  <sheetData>
    <row r="3" spans="2:19" x14ac:dyDescent="0.25">
      <c r="B3" s="2" t="s">
        <v>52</v>
      </c>
      <c r="C3" s="2" t="s">
        <v>82</v>
      </c>
      <c r="D3" s="2" t="s">
        <v>81</v>
      </c>
      <c r="E3" s="2" t="s">
        <v>53</v>
      </c>
      <c r="F3" s="2" t="s">
        <v>54</v>
      </c>
      <c r="G3" s="2" t="s">
        <v>13</v>
      </c>
      <c r="H3" s="1" t="s">
        <v>6</v>
      </c>
      <c r="I3" t="s">
        <v>6</v>
      </c>
      <c r="J3" s="1"/>
      <c r="K3" s="1"/>
      <c r="L3" s="1"/>
    </row>
    <row r="4" spans="2:19" x14ac:dyDescent="0.25">
      <c r="B4" t="s">
        <v>6</v>
      </c>
      <c r="C4" s="1" t="s">
        <v>32</v>
      </c>
      <c r="D4" s="1" t="s">
        <v>25</v>
      </c>
      <c r="E4" s="1" t="s">
        <v>41</v>
      </c>
      <c r="F4" s="1" t="s">
        <v>47</v>
      </c>
      <c r="G4" s="1" t="s">
        <v>51</v>
      </c>
      <c r="H4" s="1" t="s">
        <v>56</v>
      </c>
      <c r="I4" s="1" t="s">
        <v>63</v>
      </c>
      <c r="J4" s="1"/>
      <c r="K4" s="1">
        <v>60</v>
      </c>
      <c r="L4" s="1"/>
      <c r="S4" s="5">
        <v>1</v>
      </c>
    </row>
    <row r="5" spans="2:19" x14ac:dyDescent="0.25">
      <c r="B5" s="1" t="s">
        <v>63</v>
      </c>
      <c r="C5" s="1" t="s">
        <v>105</v>
      </c>
      <c r="D5" s="1" t="s">
        <v>24</v>
      </c>
      <c r="E5" s="1" t="s">
        <v>42</v>
      </c>
      <c r="F5" s="1" t="s">
        <v>46</v>
      </c>
      <c r="G5" s="1" t="s">
        <v>50</v>
      </c>
      <c r="H5" s="1" t="s">
        <v>57</v>
      </c>
      <c r="I5" s="1" t="s">
        <v>64</v>
      </c>
      <c r="J5" s="1"/>
      <c r="K5" s="1"/>
      <c r="L5" s="1"/>
      <c r="S5" s="6">
        <v>2</v>
      </c>
    </row>
    <row r="6" spans="2:19" x14ac:dyDescent="0.25">
      <c r="B6" s="1" t="s">
        <v>64</v>
      </c>
      <c r="C6" s="1" t="s">
        <v>106</v>
      </c>
      <c r="D6" s="1" t="s">
        <v>21</v>
      </c>
      <c r="E6" s="1" t="s">
        <v>43</v>
      </c>
      <c r="F6" s="1" t="s">
        <v>48</v>
      </c>
      <c r="G6" s="1"/>
      <c r="H6" s="1" t="s">
        <v>58</v>
      </c>
      <c r="I6" s="1" t="s">
        <v>65</v>
      </c>
      <c r="J6" s="1"/>
      <c r="K6" s="1"/>
      <c r="L6" s="1"/>
      <c r="S6" s="7">
        <v>3</v>
      </c>
    </row>
    <row r="7" spans="2:19" x14ac:dyDescent="0.25">
      <c r="B7" s="1" t="s">
        <v>65</v>
      </c>
      <c r="C7" s="1" t="s">
        <v>102</v>
      </c>
      <c r="D7" s="1" t="s">
        <v>20</v>
      </c>
      <c r="E7" s="1" t="s">
        <v>55</v>
      </c>
      <c r="F7" s="1" t="s">
        <v>49</v>
      </c>
      <c r="G7" s="1"/>
      <c r="H7" s="1" t="s">
        <v>59</v>
      </c>
      <c r="I7" s="1" t="s">
        <v>66</v>
      </c>
      <c r="J7" s="1"/>
      <c r="K7" s="1"/>
      <c r="L7" s="1"/>
      <c r="S7" s="8">
        <v>4</v>
      </c>
    </row>
    <row r="8" spans="2:19" x14ac:dyDescent="0.25">
      <c r="B8" s="1" t="s">
        <v>66</v>
      </c>
      <c r="C8" s="1" t="s">
        <v>27</v>
      </c>
      <c r="D8" s="1" t="s">
        <v>19</v>
      </c>
      <c r="E8" s="1"/>
      <c r="F8" s="1"/>
      <c r="G8" s="1"/>
      <c r="H8" s="1" t="s">
        <v>60</v>
      </c>
      <c r="I8" s="1" t="s">
        <v>67</v>
      </c>
      <c r="J8" s="1"/>
      <c r="K8" s="1"/>
      <c r="L8" s="1"/>
      <c r="S8" s="9">
        <v>5</v>
      </c>
    </row>
    <row r="9" spans="2:19" x14ac:dyDescent="0.25">
      <c r="B9" s="1" t="s">
        <v>67</v>
      </c>
      <c r="C9" s="1" t="s">
        <v>26</v>
      </c>
      <c r="D9" s="1" t="s">
        <v>36</v>
      </c>
      <c r="E9" s="1"/>
      <c r="F9" s="1"/>
      <c r="G9" s="1"/>
      <c r="H9" s="1" t="s">
        <v>61</v>
      </c>
      <c r="I9" s="1" t="s">
        <v>68</v>
      </c>
      <c r="J9" s="1"/>
      <c r="K9" s="1"/>
      <c r="L9" s="1"/>
      <c r="S9" s="10">
        <v>6</v>
      </c>
    </row>
    <row r="10" spans="2:19" x14ac:dyDescent="0.25">
      <c r="B10" s="1" t="s">
        <v>68</v>
      </c>
      <c r="C10" s="1" t="s">
        <v>100</v>
      </c>
      <c r="D10" s="1" t="s">
        <v>37</v>
      </c>
      <c r="E10" s="1"/>
      <c r="F10" s="1"/>
      <c r="G10" s="1"/>
      <c r="H10" s="1"/>
      <c r="I10" s="1" t="s">
        <v>69</v>
      </c>
      <c r="J10" s="1"/>
      <c r="K10" s="1"/>
      <c r="L10" s="1"/>
      <c r="S10" s="11">
        <v>7</v>
      </c>
    </row>
    <row r="11" spans="2:19" x14ac:dyDescent="0.25">
      <c r="B11" s="1" t="s">
        <v>69</v>
      </c>
      <c r="C11" s="1" t="s">
        <v>104</v>
      </c>
      <c r="D11" s="1" t="s">
        <v>38</v>
      </c>
      <c r="E11" s="1"/>
      <c r="F11" s="1"/>
      <c r="G11" s="1"/>
      <c r="H11" s="1"/>
      <c r="I11" s="1" t="s">
        <v>70</v>
      </c>
      <c r="J11" s="1"/>
      <c r="K11" s="1"/>
      <c r="L11" s="1"/>
      <c r="S11" s="12">
        <v>8</v>
      </c>
    </row>
    <row r="12" spans="2:19" x14ac:dyDescent="0.25">
      <c r="B12" s="1" t="s">
        <v>70</v>
      </c>
      <c r="C12" s="1" t="s">
        <v>33</v>
      </c>
      <c r="D12" s="1" t="s">
        <v>23</v>
      </c>
      <c r="E12" s="1"/>
      <c r="F12" s="1"/>
      <c r="G12" s="1"/>
      <c r="H12" s="1"/>
      <c r="I12" s="1" t="s">
        <v>71</v>
      </c>
      <c r="J12" s="1"/>
      <c r="K12" s="1"/>
      <c r="L12" s="1"/>
      <c r="S12" s="13">
        <v>9</v>
      </c>
    </row>
    <row r="13" spans="2:19" x14ac:dyDescent="0.25">
      <c r="B13" s="1" t="s">
        <v>71</v>
      </c>
      <c r="C13" s="1" t="s">
        <v>103</v>
      </c>
      <c r="D13" s="1" t="s">
        <v>22</v>
      </c>
      <c r="E13" s="1"/>
      <c r="F13" s="1"/>
      <c r="G13" s="1"/>
      <c r="H13" s="1"/>
      <c r="I13" s="1" t="s">
        <v>56</v>
      </c>
      <c r="J13" s="1"/>
      <c r="K13" s="1"/>
      <c r="L13" s="1"/>
      <c r="S13" s="14">
        <v>10</v>
      </c>
    </row>
    <row r="14" spans="2:19" x14ac:dyDescent="0.25">
      <c r="B14" s="1"/>
      <c r="C14" s="1" t="s">
        <v>34</v>
      </c>
      <c r="D14" s="1" t="s">
        <v>18</v>
      </c>
      <c r="E14" s="1"/>
      <c r="F14" s="1"/>
      <c r="G14" s="1"/>
      <c r="H14" s="1"/>
      <c r="I14" s="1" t="s">
        <v>57</v>
      </c>
      <c r="J14" s="1"/>
      <c r="K14" s="1"/>
      <c r="L14" s="1"/>
      <c r="S14" s="15">
        <v>11</v>
      </c>
    </row>
    <row r="15" spans="2:19" x14ac:dyDescent="0.25">
      <c r="B15" s="1"/>
      <c r="C15" s="1" t="s">
        <v>35</v>
      </c>
      <c r="D15" s="1"/>
      <c r="E15" s="1"/>
      <c r="F15" s="1"/>
      <c r="G15" s="1"/>
      <c r="H15" s="1"/>
      <c r="I15" s="1" t="s">
        <v>58</v>
      </c>
      <c r="J15" s="1"/>
      <c r="K15" s="1"/>
      <c r="L15" s="1"/>
      <c r="S15" s="16">
        <v>12</v>
      </c>
    </row>
    <row r="16" spans="2:19" x14ac:dyDescent="0.25">
      <c r="B16" s="1"/>
      <c r="C16" s="1" t="s">
        <v>101</v>
      </c>
      <c r="D16" s="1"/>
      <c r="E16" s="1"/>
      <c r="F16" s="1"/>
      <c r="G16" s="1"/>
      <c r="H16" s="1"/>
      <c r="I16" s="1" t="s">
        <v>59</v>
      </c>
      <c r="J16" s="1"/>
      <c r="K16" s="1"/>
      <c r="L16" s="1"/>
      <c r="S16" s="17">
        <v>13</v>
      </c>
    </row>
    <row r="17" spans="1:19" x14ac:dyDescent="0.25">
      <c r="B17" s="1"/>
      <c r="C17" s="1" t="s">
        <v>30</v>
      </c>
      <c r="D17" s="1"/>
      <c r="E17" s="1"/>
      <c r="F17" s="1"/>
      <c r="G17" s="1"/>
      <c r="H17" s="1"/>
      <c r="I17" s="1" t="s">
        <v>60</v>
      </c>
      <c r="J17" s="1"/>
      <c r="K17" s="1"/>
      <c r="L17" s="1"/>
      <c r="S17" s="18">
        <v>14</v>
      </c>
    </row>
    <row r="18" spans="1:19" x14ac:dyDescent="0.25">
      <c r="B18" s="1"/>
      <c r="C18" s="1" t="s">
        <v>29</v>
      </c>
      <c r="D18" s="1"/>
      <c r="E18" s="1"/>
      <c r="F18" s="1"/>
      <c r="G18" s="1"/>
      <c r="H18" s="1"/>
      <c r="I18" s="1" t="s">
        <v>61</v>
      </c>
      <c r="J18" s="1"/>
      <c r="K18" s="1"/>
      <c r="L18" s="1"/>
      <c r="S18" s="19">
        <v>15</v>
      </c>
    </row>
    <row r="19" spans="1:19" x14ac:dyDescent="0.25">
      <c r="B19" s="1"/>
      <c r="C19" s="1" t="s">
        <v>28</v>
      </c>
      <c r="D19" s="1"/>
      <c r="E19" s="1"/>
      <c r="F19" s="1"/>
      <c r="G19" s="1"/>
      <c r="H19" s="1"/>
      <c r="I19" s="61" t="s">
        <v>89</v>
      </c>
      <c r="J19" s="61"/>
      <c r="K19" s="1"/>
      <c r="L19" s="1"/>
      <c r="S19" s="20">
        <v>16</v>
      </c>
    </row>
    <row r="20" spans="1:19" x14ac:dyDescent="0.25">
      <c r="B20" s="1"/>
      <c r="C20" s="1" t="s">
        <v>31</v>
      </c>
      <c r="D20" s="1"/>
      <c r="E20" s="1"/>
      <c r="F20" s="1"/>
      <c r="G20" s="1"/>
      <c r="H20" s="1"/>
      <c r="I20" s="61" t="s">
        <v>90</v>
      </c>
      <c r="J20" s="61"/>
      <c r="K20" s="1"/>
      <c r="L20" s="1"/>
      <c r="S20" s="21">
        <v>17</v>
      </c>
    </row>
    <row r="21" spans="1:19" x14ac:dyDescent="0.25">
      <c r="B21" s="1"/>
      <c r="C21" s="1" t="s">
        <v>99</v>
      </c>
      <c r="D21" s="1"/>
      <c r="E21" s="1"/>
      <c r="F21" s="1"/>
      <c r="G21" s="1"/>
      <c r="H21" s="1"/>
      <c r="I21" s="61" t="s">
        <v>91</v>
      </c>
      <c r="J21" s="61"/>
      <c r="K21" s="1"/>
      <c r="L21" s="1"/>
      <c r="S21" s="22">
        <v>18</v>
      </c>
    </row>
    <row r="22" spans="1:19" x14ac:dyDescent="0.25">
      <c r="B22" s="1"/>
      <c r="C22" s="1" t="s">
        <v>98</v>
      </c>
      <c r="D22" s="1"/>
      <c r="E22" s="1"/>
      <c r="F22" s="1"/>
      <c r="G22" s="1"/>
      <c r="H22" s="1"/>
      <c r="I22" s="1"/>
      <c r="J22" s="1"/>
      <c r="K22" s="1"/>
      <c r="L22" s="1"/>
      <c r="S22" s="23">
        <v>19</v>
      </c>
    </row>
    <row r="23" spans="1:19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9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9" x14ac:dyDescent="0.25">
      <c r="A26" s="1" t="s">
        <v>63</v>
      </c>
      <c r="B26" s="1">
        <v>15</v>
      </c>
    </row>
    <row r="27" spans="1:19" x14ac:dyDescent="0.25">
      <c r="A27" s="1" t="s">
        <v>64</v>
      </c>
      <c r="B27" s="1">
        <v>16</v>
      </c>
    </row>
    <row r="28" spans="1:19" x14ac:dyDescent="0.25">
      <c r="A28" s="1" t="s">
        <v>65</v>
      </c>
      <c r="B28" s="1">
        <v>18</v>
      </c>
    </row>
    <row r="29" spans="1:19" x14ac:dyDescent="0.25">
      <c r="A29" s="1" t="s">
        <v>66</v>
      </c>
      <c r="B29" s="1">
        <v>18</v>
      </c>
    </row>
    <row r="30" spans="1:19" x14ac:dyDescent="0.25">
      <c r="A30" s="1" t="s">
        <v>67</v>
      </c>
      <c r="B30" s="1">
        <v>15</v>
      </c>
    </row>
    <row r="31" spans="1:19" x14ac:dyDescent="0.25">
      <c r="A31" s="1" t="s">
        <v>68</v>
      </c>
      <c r="B31" s="1">
        <v>37</v>
      </c>
    </row>
    <row r="32" spans="1:19" x14ac:dyDescent="0.25">
      <c r="A32" s="1" t="s">
        <v>69</v>
      </c>
      <c r="B32" s="1">
        <v>28</v>
      </c>
    </row>
    <row r="33" spans="1:2" x14ac:dyDescent="0.25">
      <c r="A33" s="1" t="s">
        <v>70</v>
      </c>
      <c r="B33" s="1">
        <v>17</v>
      </c>
    </row>
    <row r="34" spans="1:2" ht="14.4" thickBot="1" x14ac:dyDescent="0.3">
      <c r="A34" s="36" t="s">
        <v>71</v>
      </c>
      <c r="B34" s="36">
        <v>17</v>
      </c>
    </row>
    <row r="35" spans="1:2" ht="15" thickTop="1" thickBot="1" x14ac:dyDescent="0.3">
      <c r="A35" s="37" t="s">
        <v>6</v>
      </c>
      <c r="B35" s="37">
        <v>0</v>
      </c>
    </row>
    <row r="36" spans="1:2" ht="14.4" thickTop="1" x14ac:dyDescent="0.25"/>
    <row r="37" spans="1:2" x14ac:dyDescent="0.25">
      <c r="A37" s="1" t="s">
        <v>6</v>
      </c>
      <c r="B37" s="1">
        <v>0</v>
      </c>
    </row>
    <row r="38" spans="1:2" x14ac:dyDescent="0.25">
      <c r="A38" s="1" t="s">
        <v>57</v>
      </c>
      <c r="B38" s="1">
        <v>10</v>
      </c>
    </row>
    <row r="39" spans="1:2" x14ac:dyDescent="0.25">
      <c r="A39" s="1" t="s">
        <v>58</v>
      </c>
      <c r="B39" s="1">
        <v>11</v>
      </c>
    </row>
    <row r="40" spans="1:2" x14ac:dyDescent="0.25">
      <c r="A40" s="1" t="s">
        <v>59</v>
      </c>
      <c r="B40" s="1">
        <v>10</v>
      </c>
    </row>
    <row r="41" spans="1:2" x14ac:dyDescent="0.25">
      <c r="A41" s="1" t="s">
        <v>61</v>
      </c>
      <c r="B41" s="1">
        <v>22</v>
      </c>
    </row>
    <row r="42" spans="1:2" x14ac:dyDescent="0.25">
      <c r="A42" s="61" t="s">
        <v>89</v>
      </c>
      <c r="B42" s="61">
        <v>30</v>
      </c>
    </row>
    <row r="43" spans="1:2" x14ac:dyDescent="0.25">
      <c r="A43" s="61" t="s">
        <v>90</v>
      </c>
      <c r="B43" s="61">
        <v>35</v>
      </c>
    </row>
    <row r="44" spans="1:2" x14ac:dyDescent="0.25">
      <c r="A44" s="61" t="s">
        <v>91</v>
      </c>
      <c r="B44" s="61">
        <v>70</v>
      </c>
    </row>
  </sheetData>
  <sheetProtection selectLockedCells="1" selectUnlockedCells="1"/>
  <autoFilter ref="C3:C22" xr:uid="{15014BD1-FB48-4EE4-B89B-C85869A760E1}"/>
  <sortState xmlns:xlrd2="http://schemas.microsoft.com/office/spreadsheetml/2017/richdata2" ref="D6:D14">
    <sortCondition ref="D6"/>
  </sortState>
  <pageMargins left="0.7" right="0.7" top="0.75" bottom="0.75" header="0.3" footer="0.3"/>
  <pageSetup orientation="portrait" r:id="rId1"/>
  <headerFooter>
    <oddHeader xml:space="preserve">&amp;C
&amp;D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1412A3E-DA17-4156-B481-41971F29E630}">
            <xm:f>NOT(ISERROR(SEARCH($I$19,Q34)))</xm:f>
            <xm:f>$I$19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Q34:S40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2017-09-25T22:10:41Z</cp:lastPrinted>
  <dcterms:created xsi:type="dcterms:W3CDTF">2017-09-24T12:25:15Z</dcterms:created>
  <dcterms:modified xsi:type="dcterms:W3CDTF">2019-05-11T23:06:08Z</dcterms:modified>
</cp:coreProperties>
</file>