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פטירות לפי שנה וחודש" sheetId="1" r:id="rId4"/>
    <sheet state="visible" name="עודף תמותה" sheetId="2" r:id="rId5"/>
    <sheet state="visible" name="Excess mortality" sheetId="3" r:id="rId6"/>
  </sheets>
  <definedNames>
    <definedName name="_01.12.20">'פטירות לפי שנה וחודש'!$X$9</definedName>
    <definedName name="name_change">#REF!</definedName>
  </definedNames>
  <calcPr/>
</workbook>
</file>

<file path=xl/sharedStrings.xml><?xml version="1.0" encoding="utf-8"?>
<sst xmlns="http://schemas.openxmlformats.org/spreadsheetml/2006/main" count="125" uniqueCount="96">
  <si>
    <t>פטירות של תושבי ישראל, לפי שנה וחודש, 2022-2000 - כל הגילים</t>
  </si>
  <si>
    <t>מעודכן ל:</t>
  </si>
  <si>
    <t>Deaths of Israeli Residents, by Year and Month, 2000-2022 - All Ages</t>
  </si>
  <si>
    <t>Updated to:</t>
  </si>
  <si>
    <t>Month</t>
  </si>
  <si>
    <t>ינואר</t>
  </si>
  <si>
    <t>January</t>
  </si>
  <si>
    <t>פברואר</t>
  </si>
  <si>
    <t>February</t>
  </si>
  <si>
    <t>מרץ</t>
  </si>
  <si>
    <t>March</t>
  </si>
  <si>
    <t>אפריל</t>
  </si>
  <si>
    <t>April</t>
  </si>
  <si>
    <t>מאי</t>
  </si>
  <si>
    <t>May</t>
  </si>
  <si>
    <t>יוני</t>
  </si>
  <si>
    <t>June</t>
  </si>
  <si>
    <t>יולי</t>
  </si>
  <si>
    <t>July</t>
  </si>
  <si>
    <t>אוגוסט</t>
  </si>
  <si>
    <t>August</t>
  </si>
  <si>
    <t>ספטמבר</t>
  </si>
  <si>
    <t>September</t>
  </si>
  <si>
    <t>אוקטובר</t>
  </si>
  <si>
    <t>October</t>
  </si>
  <si>
    <t>נובמבר</t>
  </si>
  <si>
    <t>November</t>
  </si>
  <si>
    <t>דצמבר</t>
  </si>
  <si>
    <t>December</t>
  </si>
  <si>
    <t>סך הכל</t>
  </si>
  <si>
    <t>Total</t>
  </si>
  <si>
    <t>פטירות של תושבי ישראל, לפי שנה וחודש, 2022-2000 - בני 70 ומעלה</t>
  </si>
  <si>
    <t>Deaths of Israeli Residents, by Year and Month, 2000-2022 - Age 70 and Up</t>
  </si>
  <si>
    <t xml:space="preserve"> </t>
  </si>
  <si>
    <t>מקור הנתונים: רשות האוכלוסין וההגירה, מרשם האוכלוסין</t>
  </si>
  <si>
    <t>Source of data: Population and Immigration Authority, Population Register</t>
  </si>
  <si>
    <t>הנתונים הופקו בתחום סטטיסטיקה של בריאות ותנועה טבעית, 29/03/2022.</t>
  </si>
  <si>
    <t>The data were produced by the Health and Vital Statistics Sector on 29/03/2022.</t>
  </si>
  <si>
    <t>הערות:</t>
  </si>
  <si>
    <t>Notes:</t>
  </si>
  <si>
    <r>
      <rPr>
        <rFont val="Arial"/>
        <color/>
        <sz val="11.0"/>
      </rPr>
      <t xml:space="preserve">1. נתוני 2022-2020 אינם סופיים, </t>
    </r>
    <r>
      <rPr>
        <rFont val="Arial"/>
        <b/>
        <color rgb="FFFF0000"/>
        <sz val="11.0"/>
      </rPr>
      <t xml:space="preserve">ונתוני החודש האחרון אינם מלאים. </t>
    </r>
  </si>
  <si>
    <r>
      <rPr>
        <rFont val="Arial"/>
        <color/>
        <sz val="11.0"/>
      </rPr>
      <t>1. Data for 2020-2022 are not final,</t>
    </r>
    <r>
      <rPr>
        <rFont val="Arial"/>
        <color rgb="FFFF0000"/>
        <sz val="11.0"/>
      </rPr>
      <t xml:space="preserve"> and</t>
    </r>
    <r>
      <rPr>
        <rFont val="Arial"/>
        <b/>
        <color rgb="FFFF0000"/>
        <sz val="11.0"/>
      </rPr>
      <t xml:space="preserve"> data for the latest month are incomplete.</t>
    </r>
  </si>
  <si>
    <t>2. הנתונים אינם כוללים פטירות בחו"ל.</t>
  </si>
  <si>
    <t>2. Excl. deaths of Israeli residents abroad.</t>
  </si>
  <si>
    <t>עודף תמותה בתקופת הקורונה</t>
  </si>
  <si>
    <t>עודכן: 29.03.2022</t>
  </si>
  <si>
    <t>הסברים</t>
  </si>
  <si>
    <t>בסיס הנתונים לצורך חישוב מודל החיזוי הוא נתוני פטירות לפי חודש בשנים 2015 עד 2019.</t>
  </si>
  <si>
    <t>בוצעה רגרסיה לינארית (ריבועים פחותים). המשתנה המוסבר הוא סך הפטירות בחודש,</t>
  </si>
  <si>
    <t>והמשתנים המסבירים הם שנת הפטירה ו-11 משתני דמה עבור 11 חודשים (כל 11 המשתנים הם יחסית לחודש ינואר).</t>
  </si>
  <si>
    <r>
      <rPr>
        <rFont val="Arial"/>
        <sz val="11.0"/>
      </rPr>
      <t>אחוז השונות המוסברת של מודל זה הוא 92.1% (</t>
    </r>
    <r>
      <rPr>
        <rFont val="Calibri"/>
        <sz val="11.0"/>
      </rPr>
      <t>R-Square=0.921</t>
    </r>
    <r>
      <rPr>
        <rFont val="Arial"/>
        <sz val="11.0"/>
      </rPr>
      <t>).</t>
    </r>
  </si>
  <si>
    <t>מקדמי השיפועים של מודל זה הופעלו על השנים 2020, 2021 ו-2022 לצורך חישוב "תחזית מספר נפטרים בחודש".</t>
  </si>
  <si>
    <t>מודל החיזוי מבוסס על המודל של (Karlinsky &amp;Kobak (2021 בתוספת אמידת תחזיות חודשיות:</t>
  </si>
  <si>
    <t>https://doi.org/10.7554/eLife.69336</t>
  </si>
  <si>
    <t>עודף התמותה מחושב לפי המודל כהפרש (באחוזים) בין התמותה בפועל ובין התמותה הצפויה.</t>
  </si>
  <si>
    <t>תקופה</t>
  </si>
  <si>
    <t>עודף תמותה
(אחוזים)</t>
  </si>
  <si>
    <t>פטירות עודפות</t>
  </si>
  <si>
    <r>
      <rPr>
        <rFont val="Arial"/>
        <b/>
        <color/>
        <sz val="11.0"/>
      </rPr>
      <t>פטירות מקורונה</t>
    </r>
    <r>
      <rPr>
        <rFont val="Arial"/>
        <b/>
        <color/>
        <sz val="11.0"/>
        <vertAlign val="superscript"/>
      </rPr>
      <t>1</t>
    </r>
  </si>
  <si>
    <t>כל שנת 2020</t>
  </si>
  <si>
    <t>מרץ עד דצמבר 2020</t>
  </si>
  <si>
    <t>כל שנת 2021</t>
  </si>
  <si>
    <t>ינואר-פברואר 2022</t>
  </si>
  <si>
    <t>מרץ 2020 עד פברואר 2022</t>
  </si>
  <si>
    <t>לפי גלי הקורונה:</t>
  </si>
  <si>
    <t>מרץ עד מאי 2020</t>
  </si>
  <si>
    <t>יולי עד אוקטובר 2020</t>
  </si>
  <si>
    <t>דצמבר 2020 עד מרץ 2021</t>
  </si>
  <si>
    <t>יולי עד אוקטובר 2021</t>
  </si>
  <si>
    <t>ינואר עד פברואר 2022</t>
  </si>
  <si>
    <r>
      <rPr>
        <rFont val="Arial"/>
        <color/>
        <sz val="10.0"/>
        <vertAlign val="superscript"/>
      </rPr>
      <t>1</t>
    </r>
    <r>
      <rPr>
        <rFont val="Arial"/>
        <color/>
        <sz val="10.0"/>
      </rPr>
      <t xml:space="preserve"> נתוני משרד הבריאות. הנתונים כוללים בעלי תעודת זהות בלבד.</t>
    </r>
  </si>
  <si>
    <t>Excess Mortality During the Coronavirus (COVID-19) Pandemic</t>
  </si>
  <si>
    <t>Updated: 29 March 2022</t>
  </si>
  <si>
    <t>Explanations</t>
  </si>
  <si>
    <t>The database used for calculation of the prediction model was death data by month during 2015 through 2019.</t>
  </si>
  <si>
    <r>
      <t>Least squares linear regression was performed. The explained variable was the total number of deaths</t>
    </r>
    <r>
      <rPr>
        <rFont val="Arial"/>
        <color rgb="FFFF0000"/>
        <sz val="11.0"/>
      </rPr>
      <t xml:space="preserve"> </t>
    </r>
    <r>
      <rPr>
        <rFont val="Arial"/>
        <color/>
        <sz val="11.0"/>
      </rPr>
      <t>per</t>
    </r>
    <r>
      <rPr>
        <rFont val="Arial"/>
        <color rgb="FFFF0000"/>
        <sz val="11.0"/>
      </rPr>
      <t xml:space="preserve"> </t>
    </r>
    <r>
      <rPr>
        <rFont val="Arial"/>
        <color/>
        <sz val="11.0"/>
      </rPr>
      <t>month,</t>
    </r>
  </si>
  <si>
    <t>and the explanatory variables were year of death and 11 dummy variables for 11 months (all 11 variables were relative to January).</t>
  </si>
  <si>
    <r>
      <t>The explained variance for this model was 92.1% (R</t>
    </r>
    <r>
      <rPr>
        <rFont val="Arial"/>
        <color/>
        <sz val="11.0"/>
        <vertAlign val="superscript"/>
      </rPr>
      <t xml:space="preserve">2 </t>
    </r>
    <r>
      <rPr>
        <rFont val="Arial"/>
        <color/>
        <sz val="11.0"/>
      </rPr>
      <t>= 0.921).</t>
    </r>
  </si>
  <si>
    <r>
      <rPr>
        <rFont val="Arial"/>
        <color/>
        <sz val="11.0"/>
      </rPr>
      <t xml:space="preserve">The slope coefficients of this model were </t>
    </r>
    <r>
      <rPr>
        <rFont val="Arial"/>
        <color/>
        <sz val="11.0"/>
      </rPr>
      <t>applied to the years 2020, 2021, and 2022 in order to calculate the "prediction of the number of deaths per month".</t>
    </r>
  </si>
  <si>
    <t>The prediction model is based on that of Karlinsky and Kobak (2021) with the addition of estimation of monthly predictions:</t>
  </si>
  <si>
    <t>Excess mortality was calculated according to the model as the difference (in percentage) between the actual mortality and the predicted mortality.</t>
  </si>
  <si>
    <t>Period</t>
  </si>
  <si>
    <t>Excess mortality (percentages)</t>
  </si>
  <si>
    <t>Excess deaths</t>
  </si>
  <si>
    <r>
      <rPr>
        <rFont val="Arial"/>
        <b/>
        <color/>
        <sz val="11.0"/>
      </rPr>
      <t>Deaths from COVID-19</t>
    </r>
    <r>
      <rPr>
        <rFont val="Arial"/>
        <b/>
        <color/>
        <sz val="11.0"/>
        <vertAlign val="superscript"/>
      </rPr>
      <t>1</t>
    </r>
  </si>
  <si>
    <t>All of 2020</t>
  </si>
  <si>
    <t>March-Dec. 2020</t>
  </si>
  <si>
    <t>All of 2021</t>
  </si>
  <si>
    <t>Jan.-Feb. 2022</t>
  </si>
  <si>
    <t>March 2020-Jan. 2022</t>
  </si>
  <si>
    <t>During COVID-19 waves:</t>
  </si>
  <si>
    <t>March-May 2020</t>
  </si>
  <si>
    <t>July-Oct. 2020</t>
  </si>
  <si>
    <t>Dec. 2020-March 2021</t>
  </si>
  <si>
    <t>July-Oct. 2021</t>
  </si>
  <si>
    <r>
      <rPr>
        <rFont val="Arial"/>
        <color/>
        <sz val="10.0"/>
        <vertAlign val="superscript"/>
      </rPr>
      <t>1</t>
    </r>
    <r>
      <rPr>
        <rFont val="Arial"/>
        <color/>
        <sz val="10.0"/>
      </rPr>
      <t xml:space="preserve"> Source of data: Ministry of Health. Data include only holders of Israeli ID cards.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</si>
</sst>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_);\(#,##0.0\)"/>
    <numFmt numFmtId="165" formatCode="0.0"/>
    <numFmt numFmtId="166" formatCode="0.0%"/>
  </numFmts>
  <fonts count="18">
    <font>
      <sz val="11.0"/>
      <color/>
      <name val="Arial"/>
    </font>
    <font>
      <b/>
      <sz val="14.0"/>
      <color/>
      <name val="Arial"/>
    </font>
    <font>
      <b/>
      <sz val="11.0"/>
      <color/>
      <name val="Arial"/>
    </font>
    <font>
      <b/>
      <sz val="12.0"/>
      <color/>
      <name val="Arial"/>
    </font>
    <font>
      <b/>
      <sz val="10.0"/>
      <color/>
      <name val="Arial"/>
    </font>
    <font>
      <sz val="8.0"/>
      <color rgb="FF000000"/>
      <name val="Arial Hebrew"/>
    </font>
    <font>
      <sz val="10.0"/>
      <color/>
      <name val="Arial"/>
    </font>
    <font>
      <i/>
      <sz val="10.0"/>
      <color/>
      <name val="Arial"/>
    </font>
    <font>
      <b/>
      <i/>
      <sz val="10.0"/>
      <color/>
      <name val="Arial"/>
    </font>
    <font/>
    <font>
      <b/>
      <sz val="11.0"/>
      <color rgb="FFFF0000"/>
      <name val="Arial"/>
    </font>
    <font>
      <sz val="11.0"/>
      <name val="Arial"/>
    </font>
    <font>
      <b/>
      <u/>
      <sz val="20.0"/>
      <color/>
      <name val="Arial"/>
    </font>
    <font>
      <b/>
      <sz val="16.0"/>
      <color/>
      <name val="Arial"/>
    </font>
    <font>
      <u/>
      <sz val="11.0"/>
      <color/>
      <name val="Arial"/>
    </font>
    <font>
      <b/>
      <u/>
      <sz val="14.0"/>
      <color/>
      <name val="Arial"/>
    </font>
    <font>
      <u/>
      <sz val="14.0"/>
      <color/>
      <name val="Arial"/>
    </font>
    <font>
      <u/>
      <sz val="11.0"/>
      <color/>
      <name val="Arial"/>
    </font>
  </fonts>
  <fills count="4">
    <fill>
      <patternFill patternType="none"/>
    </fill>
    <fill>
      <patternFill patternType="lightGray"/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</fills>
  <borders count="41">
    <border/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59595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595959"/>
      </bottom>
    </border>
    <border>
      <left style="thin">
        <color rgb="FF000000"/>
      </left>
      <top style="thin">
        <color rgb="FF000000"/>
      </top>
      <bottom style="thin">
        <color rgb="FF595959"/>
      </bottom>
    </border>
    <border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top style="double">
        <color rgb="FF000000"/>
      </top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1" fillId="0" fontId="0" numFmtId="0" xfId="0" applyBorder="1" applyFont="1"/>
    <xf borderId="1" fillId="0" fontId="3" numFmtId="0" xfId="0" applyBorder="1" applyFont="1"/>
    <xf borderId="0" fillId="0" fontId="2" numFmtId="0" xfId="0" applyFont="1"/>
    <xf borderId="0" fillId="0" fontId="4" numFmtId="14" xfId="0" applyFont="1" applyNumberFormat="1"/>
    <xf borderId="2" fillId="2" fontId="0" numFmtId="0" xfId="0" applyBorder="1" applyFill="1" applyFont="1"/>
    <xf borderId="2" fillId="2" fontId="2" numFmtId="0" xfId="0" applyBorder="1" applyFont="1"/>
    <xf borderId="3" fillId="2" fontId="2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Border="1" applyFont="1"/>
    <xf borderId="7" fillId="0" fontId="5" numFmtId="164" xfId="0" applyBorder="1" applyFont="1" applyNumberFormat="1"/>
    <xf borderId="8" fillId="2" fontId="2" numFmtId="0" xfId="0" applyAlignment="1" applyBorder="1" applyFont="1">
      <alignment readingOrder="0"/>
    </xf>
    <xf borderId="9" fillId="0" fontId="6" numFmtId="3" xfId="0" applyBorder="1" applyFont="1" applyNumberFormat="1"/>
    <xf borderId="10" fillId="0" fontId="6" numFmtId="3" xfId="0" applyBorder="1" applyFont="1" applyNumberFormat="1"/>
    <xf borderId="11" fillId="0" fontId="6" numFmtId="3" xfId="0" applyBorder="1" applyFont="1" applyNumberFormat="1"/>
    <xf borderId="12" fillId="0" fontId="6" numFmtId="3" xfId="0" applyBorder="1" applyFont="1" applyNumberFormat="1"/>
    <xf borderId="13" fillId="2" fontId="2" numFmtId="0" xfId="0" applyBorder="1" applyFont="1"/>
    <xf borderId="14" fillId="2" fontId="2" numFmtId="0" xfId="0" applyAlignment="1" applyBorder="1" applyFont="1">
      <alignment readingOrder="0"/>
    </xf>
    <xf borderId="14" fillId="0" fontId="6" numFmtId="3" xfId="0" applyBorder="1" applyFont="1" applyNumberFormat="1"/>
    <xf borderId="14" fillId="0" fontId="7" numFmtId="3" xfId="0" applyBorder="1" applyFont="1" applyNumberFormat="1"/>
    <xf borderId="15" fillId="2" fontId="2" numFmtId="0" xfId="0" applyBorder="1" applyFont="1"/>
    <xf borderId="16" fillId="2" fontId="2" numFmtId="0" xfId="0" applyAlignment="1" applyBorder="1" applyFont="1">
      <alignment readingOrder="0"/>
    </xf>
    <xf borderId="17" fillId="0" fontId="6" numFmtId="3" xfId="0" applyBorder="1" applyFont="1" applyNumberFormat="1"/>
    <xf borderId="18" fillId="0" fontId="6" numFmtId="3" xfId="0" applyBorder="1" applyFont="1" applyNumberFormat="1"/>
    <xf borderId="19" fillId="0" fontId="6" numFmtId="3" xfId="0" applyBorder="1" applyFont="1" applyNumberFormat="1"/>
    <xf borderId="16" fillId="0" fontId="6" numFmtId="3" xfId="0" applyBorder="1" applyFont="1" applyNumberFormat="1"/>
    <xf borderId="16" fillId="0" fontId="7" numFmtId="3" xfId="0" applyBorder="1" applyFont="1" applyNumberFormat="1"/>
    <xf borderId="20" fillId="2" fontId="2" numFmtId="0" xfId="0" applyBorder="1" applyFont="1"/>
    <xf borderId="21" fillId="2" fontId="2" numFmtId="0" xfId="0" applyAlignment="1" applyBorder="1" applyFont="1">
      <alignment readingOrder="0"/>
    </xf>
    <xf borderId="22" fillId="0" fontId="4" numFmtId="3" xfId="0" applyBorder="1" applyFont="1" applyNumberFormat="1"/>
    <xf borderId="23" fillId="0" fontId="4" numFmtId="3" xfId="0" applyBorder="1" applyFont="1" applyNumberFormat="1"/>
    <xf borderId="23" fillId="0" fontId="8" numFmtId="3" xfId="0" applyBorder="1" applyFont="1" applyNumberFormat="1"/>
    <xf borderId="21" fillId="2" fontId="2" numFmtId="0" xfId="0" applyBorder="1" applyFont="1"/>
    <xf borderId="0" fillId="0" fontId="3" numFmtId="0" xfId="0" applyFont="1"/>
    <xf borderId="0" fillId="0" fontId="9" numFmtId="3" xfId="0" applyFont="1" applyNumberFormat="1"/>
    <xf borderId="24" fillId="2" fontId="2" numFmtId="0" xfId="0" applyBorder="1" applyFont="1"/>
    <xf borderId="25" fillId="0" fontId="6" numFmtId="3" xfId="0" applyBorder="1" applyFont="1" applyNumberFormat="1"/>
    <xf borderId="9" fillId="0" fontId="6" numFmtId="3" xfId="0" applyAlignment="1" applyBorder="1" applyFont="1" applyNumberFormat="1">
      <alignment horizontal="right"/>
    </xf>
    <xf borderId="8" fillId="2" fontId="2" numFmtId="0" xfId="0" applyBorder="1" applyFont="1"/>
    <xf borderId="26" fillId="0" fontId="6" numFmtId="3" xfId="0" applyBorder="1" applyFont="1" applyNumberFormat="1"/>
    <xf borderId="9" fillId="0" fontId="7" numFmtId="3" xfId="0" applyAlignment="1" applyBorder="1" applyFont="1" applyNumberFormat="1">
      <alignment horizontal="right"/>
    </xf>
    <xf borderId="14" fillId="2" fontId="2" numFmtId="0" xfId="0" applyBorder="1" applyFont="1"/>
    <xf borderId="27" fillId="0" fontId="6" numFmtId="3" xfId="0" applyBorder="1" applyFont="1" applyNumberFormat="1"/>
    <xf borderId="28" fillId="0" fontId="6" numFmtId="3" xfId="0" applyBorder="1" applyFont="1" applyNumberFormat="1"/>
    <xf borderId="29" fillId="0" fontId="6" numFmtId="3" xfId="0" applyBorder="1" applyFont="1" applyNumberFormat="1"/>
    <xf borderId="29" fillId="0" fontId="7" numFmtId="3" xfId="0" applyBorder="1" applyFont="1" applyNumberFormat="1"/>
    <xf borderId="16" fillId="2" fontId="2" numFmtId="0" xfId="0" applyBorder="1" applyFont="1"/>
    <xf borderId="30" fillId="0" fontId="4" numFmtId="3" xfId="0" applyBorder="1" applyFont="1" applyNumberFormat="1"/>
    <xf borderId="1" fillId="0" fontId="2" numFmtId="0" xfId="0" applyAlignment="1" applyBorder="1" applyFont="1">
      <alignment horizontal="left"/>
    </xf>
    <xf borderId="0" fillId="0" fontId="0" numFmtId="0" xfId="0" applyAlignment="1" applyFont="1">
      <alignment readingOrder="0"/>
    </xf>
    <xf borderId="0" fillId="0" fontId="0" numFmtId="165" xfId="0" applyFont="1" applyNumberFormat="1"/>
    <xf borderId="0" fillId="0" fontId="0" numFmtId="0" xfId="0" applyAlignment="1" applyFont="1">
      <alignment horizontal="right" readingOrder="2"/>
    </xf>
    <xf borderId="1" fillId="0" fontId="0" numFmtId="0" xfId="0" applyAlignment="1" applyBorder="1" applyFont="1">
      <alignment horizontal="left"/>
    </xf>
    <xf borderId="1" fillId="0" fontId="10" numFmtId="0" xfId="0" applyAlignment="1" applyBorder="1" applyFont="1">
      <alignment horizontal="left"/>
    </xf>
    <xf borderId="1" fillId="0" fontId="11" numFmtId="0" xfId="0" applyAlignment="1" applyBorder="1" applyFont="1">
      <alignment horizontal="center"/>
    </xf>
    <xf borderId="0" fillId="0" fontId="12" numFmtId="0" xfId="0" applyAlignment="1" applyFont="1">
      <alignment readingOrder="0"/>
    </xf>
    <xf borderId="1" fillId="3" fontId="0" numFmtId="0" xfId="0" applyAlignment="1" applyBorder="1" applyFill="1" applyFont="1">
      <alignment readingOrder="0"/>
    </xf>
    <xf borderId="0" fillId="0" fontId="0" numFmtId="0" xfId="0" applyFont="1"/>
    <xf borderId="0" fillId="0" fontId="13" numFmtId="0" xfId="0" applyAlignment="1" applyFont="1">
      <alignment readingOrder="0" shrinkToFit="0" vertical="top" wrapText="1"/>
    </xf>
    <xf borderId="0" fillId="0" fontId="0" numFmtId="0" xfId="0" applyAlignment="1" applyFont="1">
      <alignment shrinkToFit="0" vertical="top" wrapText="1"/>
    </xf>
    <xf borderId="0" fillId="0" fontId="11" numFmtId="0" xfId="0" applyAlignment="1" applyFont="1">
      <alignment horizontal="right" readingOrder="2" vertical="center"/>
    </xf>
    <xf borderId="0" fillId="0" fontId="9" numFmtId="0" xfId="0" applyAlignment="1" applyFont="1">
      <alignment readingOrder="0"/>
    </xf>
    <xf borderId="0" fillId="0" fontId="6" numFmtId="3" xfId="0" applyFont="1" applyNumberFormat="1"/>
    <xf borderId="0" fillId="0" fontId="6" numFmtId="3" xfId="0" applyAlignment="1" applyFont="1" applyNumberFormat="1">
      <alignment horizontal="right"/>
    </xf>
    <xf borderId="0" fillId="0" fontId="14" numFmtId="0" xfId="0" applyAlignment="1" applyFont="1">
      <alignment horizontal="right"/>
    </xf>
    <xf borderId="0" fillId="0" fontId="6" numFmtId="0" xfId="0" applyAlignment="1" applyFont="1">
      <alignment horizontal="right" readingOrder="2" vertical="center"/>
    </xf>
    <xf borderId="0" fillId="0" fontId="0" numFmtId="166" xfId="0" applyAlignment="1" applyFont="1" applyNumberFormat="1">
      <alignment shrinkToFit="0" vertical="top" wrapText="1"/>
    </xf>
    <xf borderId="31" fillId="0" fontId="2" numFmtId="0" xfId="0" applyAlignment="1" applyBorder="1" applyFont="1">
      <alignment horizontal="center" readingOrder="0" shrinkToFit="0" vertical="center" wrapText="1"/>
    </xf>
    <xf borderId="32" fillId="0" fontId="2" numFmtId="0" xfId="0" applyAlignment="1" applyBorder="1" applyFont="1">
      <alignment horizontal="center" readingOrder="0" shrinkToFit="0" vertical="center" wrapText="1"/>
    </xf>
    <xf borderId="33" fillId="0" fontId="2" numFmtId="0" xfId="0" applyAlignment="1" applyBorder="1" applyFont="1">
      <alignment horizontal="center" readingOrder="0" shrinkToFit="0" vertical="center" wrapText="1"/>
    </xf>
    <xf borderId="26" fillId="0" fontId="2" numFmtId="0" xfId="0" applyAlignment="1" applyBorder="1" applyFont="1">
      <alignment readingOrder="0"/>
    </xf>
    <xf borderId="9" fillId="0" fontId="0" numFmtId="166" xfId="0" applyAlignment="1" applyBorder="1" applyFont="1" applyNumberFormat="1">
      <alignment shrinkToFit="0" vertical="top" wrapText="1"/>
    </xf>
    <xf borderId="9" fillId="0" fontId="0" numFmtId="3" xfId="0" applyAlignment="1" applyBorder="1" applyFont="1" applyNumberFormat="1">
      <alignment shrinkToFit="0" vertical="top" wrapText="1"/>
    </xf>
    <xf borderId="11" fillId="0" fontId="0" numFmtId="3" xfId="0" applyBorder="1" applyFont="1" applyNumberFormat="1"/>
    <xf borderId="11" fillId="0" fontId="0" numFmtId="3" xfId="0" applyAlignment="1" applyBorder="1" applyFont="1" applyNumberFormat="1">
      <alignment shrinkToFit="0" vertical="top" wrapText="1"/>
    </xf>
    <xf quotePrefix="1" borderId="26" fillId="0" fontId="2" numFmtId="17" xfId="0" applyAlignment="1" applyBorder="1" applyFont="1" applyNumberFormat="1">
      <alignment horizontal="right" readingOrder="0" shrinkToFit="0" vertical="top" wrapText="1"/>
    </xf>
    <xf borderId="26" fillId="0" fontId="2" numFmtId="0" xfId="0" applyAlignment="1" applyBorder="1" applyFont="1">
      <alignment shrinkToFit="0" vertical="top" wrapText="1"/>
    </xf>
    <xf borderId="26" fillId="0" fontId="2" numFmtId="0" xfId="0" applyAlignment="1" applyBorder="1" applyFont="1">
      <alignment horizontal="right" readingOrder="2" vertical="center"/>
    </xf>
    <xf borderId="0" fillId="0" fontId="7" numFmtId="3" xfId="0" applyFont="1" applyNumberFormat="1"/>
    <xf borderId="26" fillId="0" fontId="2" numFmtId="0" xfId="0" applyBorder="1" applyFont="1"/>
    <xf borderId="9" fillId="0" fontId="0" numFmtId="0" xfId="0" applyBorder="1" applyFont="1"/>
    <xf borderId="9" fillId="0" fontId="0" numFmtId="3" xfId="0" applyBorder="1" applyFont="1" applyNumberFormat="1"/>
    <xf borderId="9" fillId="0" fontId="0" numFmtId="166" xfId="0" applyBorder="1" applyFont="1" applyNumberFormat="1"/>
    <xf borderId="34" fillId="0" fontId="2" numFmtId="0" xfId="0" applyAlignment="1" applyBorder="1" applyFont="1">
      <alignment readingOrder="0"/>
    </xf>
    <xf borderId="35" fillId="0" fontId="0" numFmtId="166" xfId="0" applyBorder="1" applyFont="1" applyNumberFormat="1"/>
    <xf borderId="35" fillId="0" fontId="0" numFmtId="3" xfId="0" applyAlignment="1" applyBorder="1" applyFont="1" applyNumberFormat="1">
      <alignment shrinkToFit="0" vertical="top" wrapText="1"/>
    </xf>
    <xf borderId="36" fillId="0" fontId="0" numFmtId="3" xfId="0" applyAlignment="1" applyBorder="1" applyFont="1" applyNumberFormat="1">
      <alignment shrinkToFit="0" vertical="top" wrapText="1"/>
    </xf>
    <xf borderId="37" fillId="0" fontId="2" numFmtId="0" xfId="0" applyAlignment="1" applyBorder="1" applyFont="1">
      <alignment readingOrder="0"/>
    </xf>
    <xf borderId="38" fillId="0" fontId="0" numFmtId="166" xfId="0" applyBorder="1" applyFont="1" applyNumberFormat="1"/>
    <xf borderId="38" fillId="0" fontId="0" numFmtId="3" xfId="0" applyAlignment="1" applyBorder="1" applyFont="1" applyNumberFormat="1">
      <alignment shrinkToFit="0" vertical="top" wrapText="1"/>
    </xf>
    <xf borderId="39" fillId="0" fontId="0" numFmtId="3" xfId="0" applyAlignment="1" applyBorder="1" applyFont="1" applyNumberFormat="1">
      <alignment shrinkToFit="0" vertical="top" wrapText="1"/>
    </xf>
    <xf borderId="40" fillId="0" fontId="6" numFmtId="0" xfId="0" applyAlignment="1" applyBorder="1" applyFont="1">
      <alignment horizontal="right" readingOrder="2"/>
    </xf>
    <xf borderId="0" fillId="0" fontId="15" numFmtId="0" xfId="0" applyFont="1"/>
    <xf borderId="0" fillId="0" fontId="16" numFmtId="0" xfId="0" applyFont="1"/>
    <xf borderId="1" fillId="3" fontId="0" numFmtId="0" xfId="0" applyBorder="1" applyFont="1"/>
    <xf borderId="0" fillId="0" fontId="17" numFmtId="0" xfId="0" applyFont="1"/>
    <xf borderId="31" fillId="0" fontId="2" numFmtId="0" xfId="0" applyAlignment="1" applyBorder="1" applyFont="1">
      <alignment horizontal="center" shrinkToFit="0" vertical="center" wrapText="1"/>
    </xf>
    <xf borderId="32" fillId="0" fontId="2" numFmtId="0" xfId="0" applyAlignment="1" applyBorder="1" applyFont="1">
      <alignment horizontal="center" shrinkToFit="0" vertical="center" wrapText="1"/>
    </xf>
    <xf borderId="33" fillId="0" fontId="2" numFmtId="0" xfId="0" applyAlignment="1" applyBorder="1" applyFont="1">
      <alignment horizontal="center" shrinkToFit="0" vertical="center" wrapText="1"/>
    </xf>
    <xf quotePrefix="1" borderId="26" fillId="0" fontId="2" numFmtId="17" xfId="0" applyAlignment="1" applyBorder="1" applyFont="1" applyNumberFormat="1">
      <alignment horizontal="left" shrinkToFit="0" vertical="top" wrapText="1"/>
    </xf>
    <xf borderId="26" fillId="0" fontId="2" numFmtId="0" xfId="0" applyAlignment="1" applyBorder="1" applyFont="1">
      <alignment horizontal="left" shrinkToFit="0" vertical="top" wrapText="1"/>
    </xf>
    <xf borderId="26" fillId="0" fontId="2" numFmtId="0" xfId="0" applyAlignment="1" applyBorder="1" applyFont="1">
      <alignment horizontal="left" readingOrder="2" vertical="center"/>
    </xf>
    <xf borderId="34" fillId="0" fontId="2" numFmtId="0" xfId="0" applyBorder="1" applyFont="1"/>
    <xf quotePrefix="1" borderId="25" fillId="0" fontId="2" numFmtId="17" xfId="0" applyAlignment="1" applyBorder="1" applyFont="1" applyNumberFormat="1">
      <alignment horizontal="left" shrinkToFit="0" vertical="top" wrapText="1"/>
    </xf>
    <xf borderId="40" fillId="0" fontId="6" numFmtId="0" xfId="0" applyAlignment="1" applyBorder="1" applyFont="1">
      <alignment horizontal="left" readingOrder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71700" cy="895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16</xdr:row>
      <xdr:rowOff>19050</xdr:rowOff>
    </xdr:from>
    <xdr:ext cx="7753350" cy="5191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16</xdr:row>
      <xdr:rowOff>0</xdr:rowOff>
    </xdr:from>
    <xdr:ext cx="8010525" cy="55435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i.org/10.7554/eLife.69336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oi.org/10.7554/eLife.69336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4.43" defaultRowHeight="15.0"/>
  <cols>
    <col customWidth="1" min="1" max="1" width="7.14"/>
    <col customWidth="1" min="2" max="23" width="6.86"/>
    <col customWidth="1" min="24" max="24" width="9.43"/>
    <col customWidth="1" min="25" max="25" width="10.86"/>
    <col customWidth="1" min="26" max="28" width="6.86"/>
    <col customWidth="1" min="29" max="31" width="7.14"/>
    <col customWidth="1" min="32" max="42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6.75" customHeight="1"/>
    <row r="7" ht="18.0" customHeight="1">
      <c r="A7" s="1" t="s">
        <v>0</v>
      </c>
      <c r="X7" s="2" t="s">
        <v>1</v>
      </c>
    </row>
    <row r="8" ht="18.0" customHeight="1">
      <c r="A8" s="3"/>
      <c r="B8" s="3"/>
      <c r="C8" s="3"/>
      <c r="D8" s="3"/>
      <c r="E8" s="3"/>
      <c r="F8" s="3"/>
      <c r="G8" s="3"/>
      <c r="J8" s="4" t="s">
        <v>2</v>
      </c>
      <c r="X8" s="5" t="s">
        <v>3</v>
      </c>
    </row>
    <row r="9" ht="18.0" customHeight="1">
      <c r="X9" s="6">
        <v>44649.0</v>
      </c>
    </row>
    <row r="10" ht="18.0" customHeight="1">
      <c r="A10" s="7"/>
      <c r="B10" s="8">
        <v>2000.0</v>
      </c>
      <c r="C10" s="9">
        <v>2001.0</v>
      </c>
      <c r="D10" s="9">
        <v>2002.0</v>
      </c>
      <c r="E10" s="9">
        <v>2003.0</v>
      </c>
      <c r="F10" s="9">
        <v>2004.0</v>
      </c>
      <c r="G10" s="9">
        <v>2005.0</v>
      </c>
      <c r="H10" s="9">
        <v>2006.0</v>
      </c>
      <c r="I10" s="9">
        <v>2007.0</v>
      </c>
      <c r="J10" s="9">
        <v>2008.0</v>
      </c>
      <c r="K10" s="9">
        <v>2009.0</v>
      </c>
      <c r="L10" s="9">
        <v>2010.0</v>
      </c>
      <c r="M10" s="9">
        <v>2011.0</v>
      </c>
      <c r="N10" s="9">
        <v>2012.0</v>
      </c>
      <c r="O10" s="9">
        <v>2013.0</v>
      </c>
      <c r="P10" s="9">
        <v>2014.0</v>
      </c>
      <c r="Q10" s="9">
        <v>2015.0</v>
      </c>
      <c r="R10" s="9">
        <v>2016.0</v>
      </c>
      <c r="S10" s="9">
        <v>2017.0</v>
      </c>
      <c r="T10" s="9">
        <v>2018.0</v>
      </c>
      <c r="U10" s="9">
        <v>2019.0</v>
      </c>
      <c r="V10" s="10">
        <v>2020.0</v>
      </c>
      <c r="W10" s="11">
        <v>2021.0</v>
      </c>
      <c r="X10" s="11">
        <v>2022.0</v>
      </c>
      <c r="Y10" s="12" t="s">
        <v>4</v>
      </c>
      <c r="AP10" s="13"/>
    </row>
    <row r="11" ht="18.0" customHeight="1">
      <c r="A11" s="14" t="s">
        <v>5</v>
      </c>
      <c r="B11" s="15">
        <v>4322.0</v>
      </c>
      <c r="C11" s="16">
        <v>3442.0</v>
      </c>
      <c r="D11" s="16">
        <v>4044.0</v>
      </c>
      <c r="E11" s="16">
        <v>3524.0</v>
      </c>
      <c r="F11" s="16">
        <v>3768.0</v>
      </c>
      <c r="G11" s="16">
        <v>4536.0</v>
      </c>
      <c r="H11" s="16">
        <v>3616.0</v>
      </c>
      <c r="I11" s="16">
        <v>4793.0</v>
      </c>
      <c r="J11" s="16">
        <v>3956.0</v>
      </c>
      <c r="K11" s="16">
        <v>3749.0</v>
      </c>
      <c r="L11" s="16">
        <v>3767.0</v>
      </c>
      <c r="M11" s="16">
        <v>4063.0</v>
      </c>
      <c r="N11" s="16">
        <v>3985.0</v>
      </c>
      <c r="O11" s="16">
        <v>4237.0</v>
      </c>
      <c r="P11" s="16">
        <v>4008.0</v>
      </c>
      <c r="Q11" s="16">
        <v>4561.0</v>
      </c>
      <c r="R11" s="16">
        <v>4378.0</v>
      </c>
      <c r="S11" s="16">
        <v>4897.0</v>
      </c>
      <c r="T11" s="16">
        <v>4490.0</v>
      </c>
      <c r="U11" s="16">
        <v>4809.0</v>
      </c>
      <c r="V11" s="17">
        <v>4585.0</v>
      </c>
      <c r="W11" s="18">
        <v>5491.0</v>
      </c>
      <c r="X11" s="18">
        <v>5667.0</v>
      </c>
      <c r="Y11" s="19" t="s">
        <v>6</v>
      </c>
    </row>
    <row r="12" ht="18.0" customHeight="1">
      <c r="A12" s="20" t="s">
        <v>7</v>
      </c>
      <c r="B12" s="15">
        <v>3509.0</v>
      </c>
      <c r="C12" s="15">
        <v>3283.0</v>
      </c>
      <c r="D12" s="15">
        <v>3681.0</v>
      </c>
      <c r="E12" s="15">
        <v>3256.0</v>
      </c>
      <c r="F12" s="15">
        <v>3298.0</v>
      </c>
      <c r="G12" s="15">
        <v>3691.0</v>
      </c>
      <c r="H12" s="15">
        <v>3326.0</v>
      </c>
      <c r="I12" s="15">
        <v>3545.0</v>
      </c>
      <c r="J12" s="15">
        <v>3834.0</v>
      </c>
      <c r="K12" s="15">
        <v>3249.0</v>
      </c>
      <c r="L12" s="15">
        <v>3304.0</v>
      </c>
      <c r="M12" s="15">
        <v>3538.0</v>
      </c>
      <c r="N12" s="15">
        <v>4016.0</v>
      </c>
      <c r="O12" s="15">
        <v>3785.0</v>
      </c>
      <c r="P12" s="15">
        <v>3751.0</v>
      </c>
      <c r="Q12" s="15">
        <v>4117.0</v>
      </c>
      <c r="R12" s="15">
        <v>4216.0</v>
      </c>
      <c r="S12" s="15">
        <v>4030.0</v>
      </c>
      <c r="T12" s="15">
        <v>3905.0</v>
      </c>
      <c r="U12" s="15">
        <v>4062.0</v>
      </c>
      <c r="V12" s="17">
        <v>3963.0</v>
      </c>
      <c r="W12" s="21">
        <v>4535.0</v>
      </c>
      <c r="X12" s="22">
        <v>5371.0</v>
      </c>
      <c r="Y12" s="23" t="s">
        <v>8</v>
      </c>
    </row>
    <row r="13" ht="18.0" customHeight="1">
      <c r="A13" s="20" t="s">
        <v>9</v>
      </c>
      <c r="B13" s="15">
        <v>3367.0</v>
      </c>
      <c r="C13" s="15">
        <v>3396.0</v>
      </c>
      <c r="D13" s="15">
        <v>3431.0</v>
      </c>
      <c r="E13" s="15">
        <v>3629.0</v>
      </c>
      <c r="F13" s="15">
        <v>3425.0</v>
      </c>
      <c r="G13" s="15">
        <v>3463.0</v>
      </c>
      <c r="H13" s="15">
        <v>3507.0</v>
      </c>
      <c r="I13" s="15">
        <v>3736.0</v>
      </c>
      <c r="J13" s="15">
        <v>3572.0</v>
      </c>
      <c r="K13" s="15">
        <v>3539.0</v>
      </c>
      <c r="L13" s="15">
        <v>3481.0</v>
      </c>
      <c r="M13" s="15">
        <v>3683.0</v>
      </c>
      <c r="N13" s="15">
        <v>4166.0</v>
      </c>
      <c r="O13" s="15">
        <v>3906.0</v>
      </c>
      <c r="P13" s="15">
        <v>3993.0</v>
      </c>
      <c r="Q13" s="15">
        <v>4153.0</v>
      </c>
      <c r="R13" s="15">
        <v>3679.0</v>
      </c>
      <c r="S13" s="15">
        <v>4067.0</v>
      </c>
      <c r="T13" s="15">
        <v>3991.0</v>
      </c>
      <c r="U13" s="15">
        <v>4316.0</v>
      </c>
      <c r="V13" s="17">
        <v>4180.0</v>
      </c>
      <c r="W13" s="21">
        <v>4480.0</v>
      </c>
      <c r="X13" s="21"/>
      <c r="Y13" s="23" t="s">
        <v>10</v>
      </c>
    </row>
    <row r="14" ht="18.0" customHeight="1">
      <c r="A14" s="20" t="s">
        <v>11</v>
      </c>
      <c r="B14" s="15">
        <v>2976.0</v>
      </c>
      <c r="C14" s="15">
        <v>3055.0</v>
      </c>
      <c r="D14" s="15">
        <v>3066.0</v>
      </c>
      <c r="E14" s="15">
        <v>3111.0</v>
      </c>
      <c r="F14" s="15">
        <v>3021.0</v>
      </c>
      <c r="G14" s="15">
        <v>3204.0</v>
      </c>
      <c r="H14" s="15">
        <v>3064.0</v>
      </c>
      <c r="I14" s="15">
        <v>3327.0</v>
      </c>
      <c r="J14" s="15">
        <v>3164.0</v>
      </c>
      <c r="K14" s="15">
        <v>3246.0</v>
      </c>
      <c r="L14" s="15">
        <v>3184.0</v>
      </c>
      <c r="M14" s="15">
        <v>3455.0</v>
      </c>
      <c r="N14" s="15">
        <v>3598.0</v>
      </c>
      <c r="O14" s="15">
        <v>3285.0</v>
      </c>
      <c r="P14" s="15">
        <v>3480.0</v>
      </c>
      <c r="Q14" s="15">
        <v>3449.0</v>
      </c>
      <c r="R14" s="15">
        <v>3664.0</v>
      </c>
      <c r="S14" s="15">
        <v>3715.0</v>
      </c>
      <c r="T14" s="15">
        <v>3474.0</v>
      </c>
      <c r="U14" s="15">
        <v>3812.0</v>
      </c>
      <c r="V14" s="17">
        <v>3921.0</v>
      </c>
      <c r="W14" s="21">
        <v>4008.0</v>
      </c>
      <c r="X14" s="21"/>
      <c r="Y14" s="23" t="s">
        <v>12</v>
      </c>
    </row>
    <row r="15" ht="18.0" customHeight="1">
      <c r="A15" s="20" t="s">
        <v>13</v>
      </c>
      <c r="B15" s="15">
        <v>2856.0</v>
      </c>
      <c r="C15" s="15">
        <v>2982.0</v>
      </c>
      <c r="D15" s="15">
        <v>3052.0</v>
      </c>
      <c r="E15" s="15">
        <v>3126.0</v>
      </c>
      <c r="F15" s="15">
        <v>2959.0</v>
      </c>
      <c r="G15" s="15">
        <v>3048.0</v>
      </c>
      <c r="H15" s="15">
        <v>3000.0</v>
      </c>
      <c r="I15" s="15">
        <v>3083.0</v>
      </c>
      <c r="J15" s="15">
        <v>3043.0</v>
      </c>
      <c r="K15" s="15">
        <v>3143.0</v>
      </c>
      <c r="L15" s="15">
        <v>3038.0</v>
      </c>
      <c r="M15" s="15">
        <v>3327.0</v>
      </c>
      <c r="N15" s="15">
        <v>3338.0</v>
      </c>
      <c r="O15" s="15">
        <v>3352.0</v>
      </c>
      <c r="P15" s="15">
        <v>3334.0</v>
      </c>
      <c r="Q15" s="15">
        <v>3530.0</v>
      </c>
      <c r="R15" s="15">
        <v>3402.0</v>
      </c>
      <c r="S15" s="15">
        <v>3495.0</v>
      </c>
      <c r="T15" s="15">
        <v>3582.0</v>
      </c>
      <c r="U15" s="15">
        <v>3790.0</v>
      </c>
      <c r="V15" s="17">
        <v>3876.0</v>
      </c>
      <c r="W15" s="21">
        <v>3826.0</v>
      </c>
      <c r="X15" s="21"/>
      <c r="Y15" s="23" t="s">
        <v>14</v>
      </c>
    </row>
    <row r="16" ht="18.0" customHeight="1">
      <c r="A16" s="20" t="s">
        <v>15</v>
      </c>
      <c r="B16" s="15">
        <v>2748.0</v>
      </c>
      <c r="C16" s="15">
        <v>2688.0</v>
      </c>
      <c r="D16" s="15">
        <v>2913.0</v>
      </c>
      <c r="E16" s="15">
        <v>2892.0</v>
      </c>
      <c r="F16" s="15">
        <v>2815.0</v>
      </c>
      <c r="G16" s="15">
        <v>2865.0</v>
      </c>
      <c r="H16" s="15">
        <v>2935.0</v>
      </c>
      <c r="I16" s="15">
        <v>2842.0</v>
      </c>
      <c r="J16" s="15">
        <v>2832.0</v>
      </c>
      <c r="K16" s="15">
        <v>2907.0</v>
      </c>
      <c r="L16" s="15">
        <v>2974.0</v>
      </c>
      <c r="M16" s="15">
        <v>3056.0</v>
      </c>
      <c r="N16" s="15">
        <v>3055.0</v>
      </c>
      <c r="O16" s="15">
        <v>3042.0</v>
      </c>
      <c r="P16" s="15">
        <v>3093.0</v>
      </c>
      <c r="Q16" s="15">
        <v>3198.0</v>
      </c>
      <c r="R16" s="15">
        <v>3259.0</v>
      </c>
      <c r="S16" s="15">
        <v>3311.0</v>
      </c>
      <c r="T16" s="15">
        <v>3326.0</v>
      </c>
      <c r="U16" s="15">
        <v>3339.0</v>
      </c>
      <c r="V16" s="17">
        <v>3416.0</v>
      </c>
      <c r="W16" s="21">
        <v>3511.0</v>
      </c>
      <c r="X16" s="21"/>
      <c r="Y16" s="23" t="s">
        <v>16</v>
      </c>
    </row>
    <row r="17" ht="18.0" customHeight="1">
      <c r="A17" s="20" t="s">
        <v>17</v>
      </c>
      <c r="B17" s="15">
        <v>2869.0</v>
      </c>
      <c r="C17" s="15">
        <v>2846.0</v>
      </c>
      <c r="D17" s="15">
        <v>2894.0</v>
      </c>
      <c r="E17" s="15">
        <v>2941.0</v>
      </c>
      <c r="F17" s="15">
        <v>2890.0</v>
      </c>
      <c r="G17" s="15">
        <v>2895.0</v>
      </c>
      <c r="H17" s="15">
        <v>3080.0</v>
      </c>
      <c r="I17" s="15">
        <v>3028.0</v>
      </c>
      <c r="J17" s="15">
        <v>2970.0</v>
      </c>
      <c r="K17" s="15">
        <v>2982.0</v>
      </c>
      <c r="L17" s="15">
        <v>2984.0</v>
      </c>
      <c r="M17" s="15">
        <v>3055.0</v>
      </c>
      <c r="N17" s="15">
        <v>3187.0</v>
      </c>
      <c r="O17" s="15">
        <v>3114.0</v>
      </c>
      <c r="P17" s="15">
        <v>3336.0</v>
      </c>
      <c r="Q17" s="15">
        <v>3289.0</v>
      </c>
      <c r="R17" s="15">
        <v>3310.0</v>
      </c>
      <c r="S17" s="15">
        <v>3406.0</v>
      </c>
      <c r="T17" s="15">
        <v>3494.0</v>
      </c>
      <c r="U17" s="15">
        <v>3436.0</v>
      </c>
      <c r="V17" s="17">
        <v>3701.0</v>
      </c>
      <c r="W17" s="21">
        <v>3725.0</v>
      </c>
      <c r="X17" s="21"/>
      <c r="Y17" s="23" t="s">
        <v>18</v>
      </c>
    </row>
    <row r="18" ht="18.0" customHeight="1">
      <c r="A18" s="20" t="s">
        <v>19</v>
      </c>
      <c r="B18" s="15">
        <v>2890.0</v>
      </c>
      <c r="C18" s="15">
        <v>3008.0</v>
      </c>
      <c r="D18" s="15">
        <v>3041.0</v>
      </c>
      <c r="E18" s="15">
        <v>2919.0</v>
      </c>
      <c r="F18" s="15">
        <v>2864.0</v>
      </c>
      <c r="G18" s="15">
        <v>2992.0</v>
      </c>
      <c r="H18" s="15">
        <v>3209.0</v>
      </c>
      <c r="I18" s="15">
        <v>2995.0</v>
      </c>
      <c r="J18" s="15">
        <v>3022.0</v>
      </c>
      <c r="K18" s="15">
        <v>3040.0</v>
      </c>
      <c r="L18" s="15">
        <v>3310.0</v>
      </c>
      <c r="M18" s="15">
        <v>3162.0</v>
      </c>
      <c r="N18" s="15">
        <v>3172.0</v>
      </c>
      <c r="O18" s="15">
        <v>3273.0</v>
      </c>
      <c r="P18" s="15">
        <v>3196.0</v>
      </c>
      <c r="Q18" s="15">
        <v>3509.0</v>
      </c>
      <c r="R18" s="15">
        <v>3390.0</v>
      </c>
      <c r="S18" s="15">
        <v>3290.0</v>
      </c>
      <c r="T18" s="15">
        <v>3512.0</v>
      </c>
      <c r="U18" s="15">
        <v>3497.0</v>
      </c>
      <c r="V18" s="17">
        <v>4025.0</v>
      </c>
      <c r="W18" s="21">
        <v>4504.0</v>
      </c>
      <c r="X18" s="21"/>
      <c r="Y18" s="23" t="s">
        <v>20</v>
      </c>
    </row>
    <row r="19" ht="18.0" customHeight="1">
      <c r="A19" s="20" t="s">
        <v>21</v>
      </c>
      <c r="B19" s="15">
        <v>2813.0</v>
      </c>
      <c r="C19" s="15">
        <v>2818.0</v>
      </c>
      <c r="D19" s="15">
        <v>2888.0</v>
      </c>
      <c r="E19" s="15">
        <v>2924.0</v>
      </c>
      <c r="F19" s="15">
        <v>2884.0</v>
      </c>
      <c r="G19" s="15">
        <v>2853.0</v>
      </c>
      <c r="H19" s="15">
        <v>2894.0</v>
      </c>
      <c r="I19" s="15">
        <v>2967.0</v>
      </c>
      <c r="J19" s="15">
        <v>3083.0</v>
      </c>
      <c r="K19" s="15">
        <v>2860.0</v>
      </c>
      <c r="L19" s="15">
        <v>3189.0</v>
      </c>
      <c r="M19" s="15">
        <v>2982.0</v>
      </c>
      <c r="N19" s="15">
        <v>3134.0</v>
      </c>
      <c r="O19" s="15">
        <v>3112.0</v>
      </c>
      <c r="P19" s="15">
        <v>3179.0</v>
      </c>
      <c r="Q19" s="15">
        <v>3308.0</v>
      </c>
      <c r="R19" s="15">
        <v>3241.0</v>
      </c>
      <c r="S19" s="15">
        <v>3220.0</v>
      </c>
      <c r="T19" s="15">
        <v>3390.0</v>
      </c>
      <c r="U19" s="15">
        <v>3405.0</v>
      </c>
      <c r="V19" s="17">
        <v>4162.0</v>
      </c>
      <c r="W19" s="21">
        <v>4284.0</v>
      </c>
      <c r="X19" s="21"/>
      <c r="Y19" s="23" t="s">
        <v>22</v>
      </c>
    </row>
    <row r="20" ht="18.0" customHeight="1">
      <c r="A20" s="20" t="s">
        <v>23</v>
      </c>
      <c r="B20" s="15">
        <v>2906.0</v>
      </c>
      <c r="C20" s="15">
        <v>3127.0</v>
      </c>
      <c r="D20" s="15">
        <v>2945.0</v>
      </c>
      <c r="E20" s="15">
        <v>3027.0</v>
      </c>
      <c r="F20" s="15">
        <v>3038.0</v>
      </c>
      <c r="G20" s="15">
        <v>3032.0</v>
      </c>
      <c r="H20" s="15">
        <v>3015.0</v>
      </c>
      <c r="I20" s="15">
        <v>3077.0</v>
      </c>
      <c r="J20" s="15">
        <v>3086.0</v>
      </c>
      <c r="K20" s="15">
        <v>3157.0</v>
      </c>
      <c r="L20" s="15">
        <v>3248.0</v>
      </c>
      <c r="M20" s="15">
        <v>3165.0</v>
      </c>
      <c r="N20" s="15">
        <v>3283.0</v>
      </c>
      <c r="O20" s="15">
        <v>3371.0</v>
      </c>
      <c r="P20" s="15">
        <v>3550.0</v>
      </c>
      <c r="Q20" s="15">
        <v>3529.0</v>
      </c>
      <c r="R20" s="15">
        <v>3470.0</v>
      </c>
      <c r="S20" s="15">
        <v>3601.0</v>
      </c>
      <c r="T20" s="15">
        <v>3692.0</v>
      </c>
      <c r="U20" s="15">
        <v>3607.0</v>
      </c>
      <c r="V20" s="17">
        <v>4645.0</v>
      </c>
      <c r="W20" s="21">
        <v>4156.0</v>
      </c>
      <c r="X20" s="21"/>
      <c r="Y20" s="23" t="s">
        <v>24</v>
      </c>
    </row>
    <row r="21" ht="18.0" customHeight="1">
      <c r="A21" s="20" t="s">
        <v>25</v>
      </c>
      <c r="B21" s="15">
        <v>3087.0</v>
      </c>
      <c r="C21" s="15">
        <v>3111.0</v>
      </c>
      <c r="D21" s="15">
        <v>3076.0</v>
      </c>
      <c r="E21" s="15">
        <v>3269.0</v>
      </c>
      <c r="F21" s="15">
        <v>2984.0</v>
      </c>
      <c r="G21" s="15">
        <v>3188.0</v>
      </c>
      <c r="H21" s="15">
        <v>3224.0</v>
      </c>
      <c r="I21" s="15">
        <v>3144.0</v>
      </c>
      <c r="J21" s="15">
        <v>3123.0</v>
      </c>
      <c r="K21" s="15">
        <v>3191.0</v>
      </c>
      <c r="L21" s="15">
        <v>3113.0</v>
      </c>
      <c r="M21" s="15">
        <v>3382.0</v>
      </c>
      <c r="N21" s="15">
        <v>3329.0</v>
      </c>
      <c r="O21" s="15">
        <v>3235.0</v>
      </c>
      <c r="P21" s="15">
        <v>3421.0</v>
      </c>
      <c r="Q21" s="15">
        <v>3595.0</v>
      </c>
      <c r="R21" s="15">
        <v>3622.0</v>
      </c>
      <c r="S21" s="15">
        <v>3577.0</v>
      </c>
      <c r="T21" s="15">
        <v>3696.0</v>
      </c>
      <c r="U21" s="15">
        <v>3691.0</v>
      </c>
      <c r="V21" s="17">
        <v>3826.0</v>
      </c>
      <c r="W21" s="21">
        <v>3808.0</v>
      </c>
      <c r="X21" s="21"/>
      <c r="Y21" s="19" t="s">
        <v>26</v>
      </c>
    </row>
    <row r="22" ht="18.0" customHeight="1">
      <c r="A22" s="24" t="s">
        <v>27</v>
      </c>
      <c r="B22" s="25">
        <v>3415.0</v>
      </c>
      <c r="C22" s="26">
        <v>3469.0</v>
      </c>
      <c r="D22" s="26">
        <v>3294.0</v>
      </c>
      <c r="E22" s="26">
        <v>3743.0</v>
      </c>
      <c r="F22" s="26">
        <v>3841.0</v>
      </c>
      <c r="G22" s="26">
        <v>3159.0</v>
      </c>
      <c r="H22" s="26">
        <v>3830.0</v>
      </c>
      <c r="I22" s="26">
        <v>3440.0</v>
      </c>
      <c r="J22" s="26">
        <v>3579.0</v>
      </c>
      <c r="K22" s="26">
        <v>3580.0</v>
      </c>
      <c r="L22" s="26">
        <v>3859.0</v>
      </c>
      <c r="M22" s="26">
        <v>3822.0</v>
      </c>
      <c r="N22" s="26">
        <v>3631.0</v>
      </c>
      <c r="O22" s="26">
        <v>3777.0</v>
      </c>
      <c r="P22" s="26">
        <v>3837.0</v>
      </c>
      <c r="Q22" s="26">
        <v>4039.0</v>
      </c>
      <c r="R22" s="26">
        <v>4340.0</v>
      </c>
      <c r="S22" s="26">
        <v>3987.0</v>
      </c>
      <c r="T22" s="26">
        <v>3979.0</v>
      </c>
      <c r="U22" s="26">
        <v>4240.0</v>
      </c>
      <c r="V22" s="27">
        <v>4487.0</v>
      </c>
      <c r="W22" s="28">
        <v>4367.0</v>
      </c>
      <c r="X22" s="29"/>
      <c r="Y22" s="30" t="s">
        <v>28</v>
      </c>
    </row>
    <row r="23" ht="18.0" customHeight="1">
      <c r="A23" s="31" t="s">
        <v>29</v>
      </c>
      <c r="B23" s="32" t="str">
        <f t="shared" ref="B23:W23" si="1">SUM(B11:B22)</f>
        <v>37,758</v>
      </c>
      <c r="C23" s="33" t="str">
        <f t="shared" si="1"/>
        <v>37,225</v>
      </c>
      <c r="D23" s="33" t="str">
        <f t="shared" si="1"/>
        <v>38,325</v>
      </c>
      <c r="E23" s="33" t="str">
        <f t="shared" si="1"/>
        <v>38,361</v>
      </c>
      <c r="F23" s="33" t="str">
        <f t="shared" si="1"/>
        <v>37,787</v>
      </c>
      <c r="G23" s="33" t="str">
        <f t="shared" si="1"/>
        <v>38,926</v>
      </c>
      <c r="H23" s="33" t="str">
        <f t="shared" si="1"/>
        <v>38,700</v>
      </c>
      <c r="I23" s="33" t="str">
        <f t="shared" si="1"/>
        <v>39,977</v>
      </c>
      <c r="J23" s="33" t="str">
        <f t="shared" si="1"/>
        <v>39,264</v>
      </c>
      <c r="K23" s="33" t="str">
        <f t="shared" si="1"/>
        <v>38,643</v>
      </c>
      <c r="L23" s="33" t="str">
        <f t="shared" si="1"/>
        <v>39,451</v>
      </c>
      <c r="M23" s="33" t="str">
        <f t="shared" si="1"/>
        <v>40,690</v>
      </c>
      <c r="N23" s="33" t="str">
        <f t="shared" si="1"/>
        <v>41,894</v>
      </c>
      <c r="O23" s="33" t="str">
        <f t="shared" si="1"/>
        <v>41,489</v>
      </c>
      <c r="P23" s="33" t="str">
        <f t="shared" si="1"/>
        <v>42,178</v>
      </c>
      <c r="Q23" s="33" t="str">
        <f t="shared" si="1"/>
        <v>44,277</v>
      </c>
      <c r="R23" s="33" t="str">
        <f t="shared" si="1"/>
        <v>43,971</v>
      </c>
      <c r="S23" s="33" t="str">
        <f t="shared" si="1"/>
        <v>44,596</v>
      </c>
      <c r="T23" s="33" t="str">
        <f t="shared" si="1"/>
        <v>44,531</v>
      </c>
      <c r="U23" s="33" t="str">
        <f t="shared" si="1"/>
        <v>46,004</v>
      </c>
      <c r="V23" s="34" t="str">
        <f t="shared" si="1"/>
        <v>48,787</v>
      </c>
      <c r="W23" s="34" t="str">
        <f t="shared" si="1"/>
        <v>50,695</v>
      </c>
      <c r="X23" s="34"/>
      <c r="Y23" s="35" t="s">
        <v>30</v>
      </c>
    </row>
    <row r="24" ht="18.0" customHeight="1"/>
    <row r="25" ht="11.25" customHeight="1"/>
    <row r="26" ht="18.0" customHeight="1">
      <c r="A26" s="1" t="s">
        <v>31</v>
      </c>
    </row>
    <row r="27" ht="18.0" customHeight="1">
      <c r="K27" s="36" t="s">
        <v>32</v>
      </c>
      <c r="U27" s="37" t="str">
        <f>V23-U23</f>
        <v>2,783</v>
      </c>
    </row>
    <row r="28" ht="18.0" customHeight="1">
      <c r="U28" t="str">
        <f>U27/U23</f>
        <v>0.06049473959</v>
      </c>
    </row>
    <row r="29" ht="18.0" customHeight="1">
      <c r="A29" s="7"/>
      <c r="B29" s="38">
        <v>2000.0</v>
      </c>
      <c r="C29" s="9">
        <v>2001.0</v>
      </c>
      <c r="D29" s="9">
        <v>2002.0</v>
      </c>
      <c r="E29" s="9">
        <v>2003.0</v>
      </c>
      <c r="F29" s="9">
        <v>2004.0</v>
      </c>
      <c r="G29" s="9">
        <v>2005.0</v>
      </c>
      <c r="H29" s="9">
        <v>2006.0</v>
      </c>
      <c r="I29" s="9">
        <v>2007.0</v>
      </c>
      <c r="J29" s="9">
        <v>2008.0</v>
      </c>
      <c r="K29" s="9">
        <v>2009.0</v>
      </c>
      <c r="L29" s="9">
        <v>2010.0</v>
      </c>
      <c r="M29" s="9">
        <v>2011.0</v>
      </c>
      <c r="N29" s="9">
        <v>2012.0</v>
      </c>
      <c r="O29" s="9">
        <v>2013.0</v>
      </c>
      <c r="P29" s="9">
        <v>2014.0</v>
      </c>
      <c r="Q29" s="9">
        <v>2015.0</v>
      </c>
      <c r="R29" s="9">
        <v>2016.0</v>
      </c>
      <c r="S29" s="9">
        <v>2017.0</v>
      </c>
      <c r="T29" s="9">
        <v>2018.0</v>
      </c>
      <c r="U29" s="9">
        <v>2019.0</v>
      </c>
      <c r="V29" s="10">
        <v>2020.0</v>
      </c>
      <c r="W29" s="12">
        <v>2021.0</v>
      </c>
      <c r="X29" s="12">
        <v>2022.0</v>
      </c>
      <c r="Y29" s="12" t="s">
        <v>4</v>
      </c>
    </row>
    <row r="30" ht="18.0" customHeight="1">
      <c r="A30" s="14" t="s">
        <v>5</v>
      </c>
      <c r="B30" s="39">
        <v>3144.0</v>
      </c>
      <c r="C30" s="16">
        <v>2436.0</v>
      </c>
      <c r="D30" s="16">
        <v>2945.0</v>
      </c>
      <c r="E30" s="16">
        <v>2518.0</v>
      </c>
      <c r="F30" s="16">
        <v>2757.0</v>
      </c>
      <c r="G30" s="16">
        <v>3386.0</v>
      </c>
      <c r="H30" s="16">
        <v>2637.0</v>
      </c>
      <c r="I30" s="16">
        <v>3669.0</v>
      </c>
      <c r="J30" s="16">
        <v>2886.0</v>
      </c>
      <c r="K30" s="16">
        <v>2766.0</v>
      </c>
      <c r="L30" s="16">
        <v>2797.0</v>
      </c>
      <c r="M30" s="16">
        <v>3049.0</v>
      </c>
      <c r="N30" s="16">
        <v>3021.0</v>
      </c>
      <c r="O30" s="16">
        <v>3136.0</v>
      </c>
      <c r="P30" s="16">
        <v>3025.0</v>
      </c>
      <c r="Q30" s="16">
        <v>3420.0</v>
      </c>
      <c r="R30" s="16">
        <v>3250.0</v>
      </c>
      <c r="S30" s="16">
        <v>3720.0</v>
      </c>
      <c r="T30" s="16">
        <v>3429.0</v>
      </c>
      <c r="U30" s="16">
        <v>3706.0</v>
      </c>
      <c r="V30" s="15">
        <v>3465.0</v>
      </c>
      <c r="W30" s="40">
        <v>4279.0</v>
      </c>
      <c r="X30" s="40">
        <v>4431.0</v>
      </c>
      <c r="Y30" s="41" t="s">
        <v>6</v>
      </c>
    </row>
    <row r="31" ht="18.0" customHeight="1">
      <c r="A31" s="20" t="s">
        <v>7</v>
      </c>
      <c r="B31" s="42">
        <v>2547.0</v>
      </c>
      <c r="C31" s="15">
        <v>2339.0</v>
      </c>
      <c r="D31" s="15">
        <v>2690.0</v>
      </c>
      <c r="E31" s="15">
        <v>2402.0</v>
      </c>
      <c r="F31" s="15">
        <v>2410.0</v>
      </c>
      <c r="G31" s="15">
        <v>2699.0</v>
      </c>
      <c r="H31" s="15">
        <v>2404.0</v>
      </c>
      <c r="I31" s="15">
        <v>2625.0</v>
      </c>
      <c r="J31" s="15">
        <v>2891.0</v>
      </c>
      <c r="K31" s="15">
        <v>2399.0</v>
      </c>
      <c r="L31" s="15">
        <v>2471.0</v>
      </c>
      <c r="M31" s="15">
        <v>2597.0</v>
      </c>
      <c r="N31" s="15">
        <v>3103.0</v>
      </c>
      <c r="O31" s="15">
        <v>2796.0</v>
      </c>
      <c r="P31" s="15">
        <v>2864.0</v>
      </c>
      <c r="Q31" s="15">
        <v>3135.0</v>
      </c>
      <c r="R31" s="15">
        <v>3142.0</v>
      </c>
      <c r="S31" s="15">
        <v>3010.0</v>
      </c>
      <c r="T31" s="15">
        <v>2939.0</v>
      </c>
      <c r="U31" s="15">
        <v>3109.0</v>
      </c>
      <c r="V31" s="15">
        <v>3029.0</v>
      </c>
      <c r="W31" s="40">
        <v>3404.0</v>
      </c>
      <c r="X31" s="43">
        <v>4266.0</v>
      </c>
      <c r="Y31" s="44" t="s">
        <v>8</v>
      </c>
    </row>
    <row r="32" ht="18.0" customHeight="1">
      <c r="A32" s="20" t="s">
        <v>9</v>
      </c>
      <c r="B32" s="42">
        <v>2336.0</v>
      </c>
      <c r="C32" s="15">
        <v>2394.0</v>
      </c>
      <c r="D32" s="15">
        <v>2382.0</v>
      </c>
      <c r="E32" s="15">
        <v>2558.0</v>
      </c>
      <c r="F32" s="15">
        <v>2406.0</v>
      </c>
      <c r="G32" s="15">
        <v>2505.0</v>
      </c>
      <c r="H32" s="15">
        <v>2583.0</v>
      </c>
      <c r="I32" s="15">
        <v>2753.0</v>
      </c>
      <c r="J32" s="15">
        <v>2630.0</v>
      </c>
      <c r="K32" s="15">
        <v>2629.0</v>
      </c>
      <c r="L32" s="15">
        <v>2545.0</v>
      </c>
      <c r="M32" s="15">
        <v>2739.0</v>
      </c>
      <c r="N32" s="15">
        <v>3106.0</v>
      </c>
      <c r="O32" s="15">
        <v>2863.0</v>
      </c>
      <c r="P32" s="15">
        <v>2968.0</v>
      </c>
      <c r="Q32" s="15">
        <v>3077.0</v>
      </c>
      <c r="R32" s="15">
        <v>2695.0</v>
      </c>
      <c r="S32" s="15">
        <v>3072.0</v>
      </c>
      <c r="T32" s="15">
        <v>2975.0</v>
      </c>
      <c r="U32" s="15">
        <v>3259.0</v>
      </c>
      <c r="V32" s="15">
        <v>3194.0</v>
      </c>
      <c r="W32" s="40">
        <v>3405.0</v>
      </c>
      <c r="X32" s="40"/>
      <c r="Y32" s="44" t="s">
        <v>10</v>
      </c>
    </row>
    <row r="33" ht="18.0" customHeight="1">
      <c r="A33" s="20" t="s">
        <v>11</v>
      </c>
      <c r="B33" s="42">
        <v>2140.0</v>
      </c>
      <c r="C33" s="15">
        <v>2149.0</v>
      </c>
      <c r="D33" s="15">
        <v>2124.0</v>
      </c>
      <c r="E33" s="15">
        <v>2239.0</v>
      </c>
      <c r="F33" s="15">
        <v>2188.0</v>
      </c>
      <c r="G33" s="15">
        <v>2324.0</v>
      </c>
      <c r="H33" s="15">
        <v>2223.0</v>
      </c>
      <c r="I33" s="15">
        <v>2443.0</v>
      </c>
      <c r="J33" s="15">
        <v>2292.0</v>
      </c>
      <c r="K33" s="15">
        <v>2396.0</v>
      </c>
      <c r="L33" s="15">
        <v>2347.0</v>
      </c>
      <c r="M33" s="15">
        <v>2596.0</v>
      </c>
      <c r="N33" s="15">
        <v>2730.0</v>
      </c>
      <c r="O33" s="15">
        <v>2389.0</v>
      </c>
      <c r="P33" s="15">
        <v>2601.0</v>
      </c>
      <c r="Q33" s="15">
        <v>2565.0</v>
      </c>
      <c r="R33" s="15">
        <v>2712.0</v>
      </c>
      <c r="S33" s="15">
        <v>2752.0</v>
      </c>
      <c r="T33" s="15">
        <v>2557.0</v>
      </c>
      <c r="U33" s="15">
        <v>2837.0</v>
      </c>
      <c r="V33" s="15">
        <v>3006.0</v>
      </c>
      <c r="W33" s="15">
        <v>2959.0</v>
      </c>
      <c r="X33" s="15"/>
      <c r="Y33" s="44" t="s">
        <v>12</v>
      </c>
    </row>
    <row r="34" ht="18.0" customHeight="1">
      <c r="A34" s="20" t="s">
        <v>13</v>
      </c>
      <c r="B34" s="42">
        <v>1979.0</v>
      </c>
      <c r="C34" s="15">
        <v>2056.0</v>
      </c>
      <c r="D34" s="15">
        <v>2130.0</v>
      </c>
      <c r="E34" s="15">
        <v>2205.0</v>
      </c>
      <c r="F34" s="15">
        <v>2094.0</v>
      </c>
      <c r="G34" s="15">
        <v>2152.0</v>
      </c>
      <c r="H34" s="15">
        <v>2155.0</v>
      </c>
      <c r="I34" s="15">
        <v>2233.0</v>
      </c>
      <c r="J34" s="15">
        <v>2174.0</v>
      </c>
      <c r="K34" s="15">
        <v>2292.0</v>
      </c>
      <c r="L34" s="15">
        <v>2187.0</v>
      </c>
      <c r="M34" s="15">
        <v>2426.0</v>
      </c>
      <c r="N34" s="15">
        <v>2428.0</v>
      </c>
      <c r="O34" s="15">
        <v>2489.0</v>
      </c>
      <c r="P34" s="15">
        <v>2391.0</v>
      </c>
      <c r="Q34" s="15">
        <v>2573.0</v>
      </c>
      <c r="R34" s="15">
        <v>2458.0</v>
      </c>
      <c r="S34" s="15">
        <v>2579.0</v>
      </c>
      <c r="T34" s="15">
        <v>2645.0</v>
      </c>
      <c r="U34" s="15">
        <v>2829.0</v>
      </c>
      <c r="V34" s="15">
        <v>2930.0</v>
      </c>
      <c r="W34" s="15">
        <v>2882.0</v>
      </c>
      <c r="X34" s="15"/>
      <c r="Y34" s="44" t="s">
        <v>14</v>
      </c>
      <c r="Z34" t="s">
        <v>33</v>
      </c>
    </row>
    <row r="35" ht="18.0" customHeight="1">
      <c r="A35" s="20" t="s">
        <v>15</v>
      </c>
      <c r="B35" s="42">
        <v>1836.0</v>
      </c>
      <c r="C35" s="15">
        <v>1834.0</v>
      </c>
      <c r="D35" s="15">
        <v>2035.0</v>
      </c>
      <c r="E35" s="15">
        <v>2018.0</v>
      </c>
      <c r="F35" s="15">
        <v>1977.0</v>
      </c>
      <c r="G35" s="15">
        <v>2034.0</v>
      </c>
      <c r="H35" s="15">
        <v>2063.0</v>
      </c>
      <c r="I35" s="15">
        <v>2024.0</v>
      </c>
      <c r="J35" s="15">
        <v>2044.0</v>
      </c>
      <c r="K35" s="15">
        <v>2133.0</v>
      </c>
      <c r="L35" s="15">
        <v>2138.0</v>
      </c>
      <c r="M35" s="15">
        <v>2198.0</v>
      </c>
      <c r="N35" s="15">
        <v>2252.0</v>
      </c>
      <c r="O35" s="15">
        <v>2241.0</v>
      </c>
      <c r="P35" s="15">
        <v>2214.0</v>
      </c>
      <c r="Q35" s="15">
        <v>2342.0</v>
      </c>
      <c r="R35" s="15">
        <v>2345.0</v>
      </c>
      <c r="S35" s="15">
        <v>2360.0</v>
      </c>
      <c r="T35" s="15">
        <v>2433.0</v>
      </c>
      <c r="U35" s="15">
        <v>2482.0</v>
      </c>
      <c r="V35" s="15">
        <v>2526.0</v>
      </c>
      <c r="W35" s="15">
        <v>2590.0</v>
      </c>
      <c r="X35" s="15"/>
      <c r="Y35" s="44" t="s">
        <v>16</v>
      </c>
    </row>
    <row r="36" ht="18.0" customHeight="1">
      <c r="A36" s="20" t="s">
        <v>17</v>
      </c>
      <c r="B36" s="42">
        <v>1993.0</v>
      </c>
      <c r="C36" s="15">
        <v>1911.0</v>
      </c>
      <c r="D36" s="15">
        <v>1974.0</v>
      </c>
      <c r="E36" s="15">
        <v>2023.0</v>
      </c>
      <c r="F36" s="15">
        <v>2014.0</v>
      </c>
      <c r="G36" s="15">
        <v>2087.0</v>
      </c>
      <c r="H36" s="15">
        <v>2128.0</v>
      </c>
      <c r="I36" s="15">
        <v>2119.0</v>
      </c>
      <c r="J36" s="15">
        <v>2151.0</v>
      </c>
      <c r="K36" s="15">
        <v>2105.0</v>
      </c>
      <c r="L36" s="15">
        <v>2151.0</v>
      </c>
      <c r="M36" s="15">
        <v>2227.0</v>
      </c>
      <c r="N36" s="15">
        <v>2318.0</v>
      </c>
      <c r="O36" s="15">
        <v>2215.0</v>
      </c>
      <c r="P36" s="15">
        <v>2351.0</v>
      </c>
      <c r="Q36" s="15">
        <v>2378.0</v>
      </c>
      <c r="R36" s="15">
        <v>2361.0</v>
      </c>
      <c r="S36" s="15">
        <v>2456.0</v>
      </c>
      <c r="T36" s="15">
        <v>2544.0</v>
      </c>
      <c r="U36" s="15">
        <v>2538.0</v>
      </c>
      <c r="V36" s="15">
        <v>2773.0</v>
      </c>
      <c r="W36" s="15">
        <v>2842.0</v>
      </c>
      <c r="X36" s="15"/>
      <c r="Y36" s="44" t="s">
        <v>18</v>
      </c>
    </row>
    <row r="37" ht="18.0" customHeight="1">
      <c r="A37" s="20" t="s">
        <v>19</v>
      </c>
      <c r="B37" s="42">
        <v>2012.0</v>
      </c>
      <c r="C37" s="15">
        <v>2111.0</v>
      </c>
      <c r="D37" s="15">
        <v>2082.0</v>
      </c>
      <c r="E37" s="15">
        <v>2030.0</v>
      </c>
      <c r="F37" s="15">
        <v>2012.0</v>
      </c>
      <c r="G37" s="15">
        <v>2102.0</v>
      </c>
      <c r="H37" s="15">
        <v>2241.0</v>
      </c>
      <c r="I37" s="15">
        <v>2131.0</v>
      </c>
      <c r="J37" s="15">
        <v>2199.0</v>
      </c>
      <c r="K37" s="15">
        <v>2176.0</v>
      </c>
      <c r="L37" s="15">
        <v>2373.0</v>
      </c>
      <c r="M37" s="15">
        <v>2251.0</v>
      </c>
      <c r="N37" s="15">
        <v>2307.0</v>
      </c>
      <c r="O37" s="15">
        <v>2323.0</v>
      </c>
      <c r="P37" s="15">
        <v>2313.0</v>
      </c>
      <c r="Q37" s="15">
        <v>2538.0</v>
      </c>
      <c r="R37" s="15">
        <v>2504.0</v>
      </c>
      <c r="S37" s="15">
        <v>2365.0</v>
      </c>
      <c r="T37" s="15">
        <v>2570.0</v>
      </c>
      <c r="U37" s="15">
        <v>2554.0</v>
      </c>
      <c r="V37" s="15">
        <v>3009.0</v>
      </c>
      <c r="W37" s="15">
        <v>3466.0</v>
      </c>
      <c r="X37" s="15"/>
      <c r="Y37" s="44" t="s">
        <v>20</v>
      </c>
    </row>
    <row r="38" ht="18.0" customHeight="1">
      <c r="A38" s="20" t="s">
        <v>21</v>
      </c>
      <c r="B38" s="42">
        <v>1877.0</v>
      </c>
      <c r="C38" s="15">
        <v>1956.0</v>
      </c>
      <c r="D38" s="15">
        <v>2046.0</v>
      </c>
      <c r="E38" s="15">
        <v>2043.0</v>
      </c>
      <c r="F38" s="15">
        <v>2019.0</v>
      </c>
      <c r="G38" s="15">
        <v>1994.0</v>
      </c>
      <c r="H38" s="15">
        <v>2086.0</v>
      </c>
      <c r="I38" s="15">
        <v>2103.0</v>
      </c>
      <c r="J38" s="15">
        <v>2218.0</v>
      </c>
      <c r="K38" s="15">
        <v>2065.0</v>
      </c>
      <c r="L38" s="15">
        <v>2335.0</v>
      </c>
      <c r="M38" s="15">
        <v>2101.0</v>
      </c>
      <c r="N38" s="15">
        <v>2331.0</v>
      </c>
      <c r="O38" s="15">
        <v>2240.0</v>
      </c>
      <c r="P38" s="15">
        <v>2306.0</v>
      </c>
      <c r="Q38" s="15">
        <v>2409.0</v>
      </c>
      <c r="R38" s="15">
        <v>2334.0</v>
      </c>
      <c r="S38" s="15">
        <v>2355.0</v>
      </c>
      <c r="T38" s="15">
        <v>2496.0</v>
      </c>
      <c r="U38" s="15">
        <v>2537.0</v>
      </c>
      <c r="V38" s="15">
        <v>3166.0</v>
      </c>
      <c r="W38" s="15">
        <v>3150.0</v>
      </c>
      <c r="X38" s="15"/>
      <c r="Y38" s="44" t="s">
        <v>22</v>
      </c>
    </row>
    <row r="39" ht="18.0" customHeight="1">
      <c r="A39" s="20" t="s">
        <v>23</v>
      </c>
      <c r="B39" s="42">
        <v>2014.0</v>
      </c>
      <c r="C39" s="15">
        <v>2173.0</v>
      </c>
      <c r="D39" s="15">
        <v>2044.0</v>
      </c>
      <c r="E39" s="15">
        <v>2169.0</v>
      </c>
      <c r="F39" s="15">
        <v>2113.0</v>
      </c>
      <c r="G39" s="15">
        <v>2151.0</v>
      </c>
      <c r="H39" s="15">
        <v>2146.0</v>
      </c>
      <c r="I39" s="15">
        <v>2233.0</v>
      </c>
      <c r="J39" s="15">
        <v>2258.0</v>
      </c>
      <c r="K39" s="15">
        <v>2233.0</v>
      </c>
      <c r="L39" s="15">
        <v>2368.0</v>
      </c>
      <c r="M39" s="15">
        <v>2331.0</v>
      </c>
      <c r="N39" s="15">
        <v>2356.0</v>
      </c>
      <c r="O39" s="15">
        <v>2445.0</v>
      </c>
      <c r="P39" s="15">
        <v>2612.0</v>
      </c>
      <c r="Q39" s="15">
        <v>2547.0</v>
      </c>
      <c r="R39" s="15">
        <v>2552.0</v>
      </c>
      <c r="S39" s="15">
        <v>2649.0</v>
      </c>
      <c r="T39" s="15">
        <v>2669.0</v>
      </c>
      <c r="U39" s="15">
        <v>2712.0</v>
      </c>
      <c r="V39" s="15">
        <v>3552.0</v>
      </c>
      <c r="W39" s="15">
        <v>3083.0</v>
      </c>
      <c r="X39" s="15"/>
      <c r="Y39" s="44" t="s">
        <v>24</v>
      </c>
    </row>
    <row r="40" ht="18.0" customHeight="1">
      <c r="A40" s="20" t="s">
        <v>25</v>
      </c>
      <c r="B40" s="42">
        <v>2166.0</v>
      </c>
      <c r="C40" s="15">
        <v>2170.0</v>
      </c>
      <c r="D40" s="15">
        <v>2153.0</v>
      </c>
      <c r="E40" s="15">
        <v>2380.0</v>
      </c>
      <c r="F40" s="15">
        <v>2171.0</v>
      </c>
      <c r="G40" s="15">
        <v>2263.0</v>
      </c>
      <c r="H40" s="15">
        <v>2309.0</v>
      </c>
      <c r="I40" s="15">
        <v>2281.0</v>
      </c>
      <c r="J40" s="15">
        <v>2287.0</v>
      </c>
      <c r="K40" s="15">
        <v>2339.0</v>
      </c>
      <c r="L40" s="15">
        <v>2278.0</v>
      </c>
      <c r="M40" s="15">
        <v>2460.0</v>
      </c>
      <c r="N40" s="15">
        <v>2431.0</v>
      </c>
      <c r="O40" s="15">
        <v>2346.0</v>
      </c>
      <c r="P40" s="15">
        <v>2470.0</v>
      </c>
      <c r="Q40" s="15">
        <v>2637.0</v>
      </c>
      <c r="R40" s="15">
        <v>2662.0</v>
      </c>
      <c r="S40" s="15">
        <v>2615.0</v>
      </c>
      <c r="T40" s="15">
        <v>2744.0</v>
      </c>
      <c r="U40" s="15">
        <v>2752.0</v>
      </c>
      <c r="V40" s="17">
        <v>2845.0</v>
      </c>
      <c r="W40" s="45">
        <v>2871.0</v>
      </c>
      <c r="X40" s="45"/>
      <c r="Y40" s="41" t="s">
        <v>26</v>
      </c>
    </row>
    <row r="41" ht="18.0" customHeight="1">
      <c r="A41" s="24" t="s">
        <v>27</v>
      </c>
      <c r="B41" s="46">
        <v>2355.0</v>
      </c>
      <c r="C41" s="26">
        <v>2427.0</v>
      </c>
      <c r="D41" s="26">
        <v>2372.0</v>
      </c>
      <c r="E41" s="26">
        <v>2706.0</v>
      </c>
      <c r="F41" s="26">
        <v>2781.0</v>
      </c>
      <c r="G41" s="26">
        <v>2228.0</v>
      </c>
      <c r="H41" s="26">
        <v>2852.0</v>
      </c>
      <c r="I41" s="26">
        <v>2518.0</v>
      </c>
      <c r="J41" s="26">
        <v>2607.0</v>
      </c>
      <c r="K41" s="26">
        <v>2643.0</v>
      </c>
      <c r="L41" s="26">
        <v>2823.0</v>
      </c>
      <c r="M41" s="26">
        <v>2878.0</v>
      </c>
      <c r="N41" s="26">
        <v>2638.0</v>
      </c>
      <c r="O41" s="26">
        <v>2819.0</v>
      </c>
      <c r="P41" s="26">
        <v>2837.0</v>
      </c>
      <c r="Q41" s="26">
        <v>2937.0</v>
      </c>
      <c r="R41" s="26">
        <v>3290.0</v>
      </c>
      <c r="S41" s="26">
        <v>3026.0</v>
      </c>
      <c r="T41" s="26">
        <v>2920.0</v>
      </c>
      <c r="U41" s="26">
        <v>3162.0</v>
      </c>
      <c r="V41" s="27">
        <v>3418.0</v>
      </c>
      <c r="W41" s="47">
        <v>3366.0</v>
      </c>
      <c r="X41" s="48"/>
      <c r="Y41" s="49" t="s">
        <v>28</v>
      </c>
    </row>
    <row r="42" ht="18.0" customHeight="1">
      <c r="A42" s="31" t="s">
        <v>29</v>
      </c>
      <c r="B42" s="50" t="str">
        <f t="shared" ref="B42:W42" si="2">SUM(B30:B41)</f>
        <v>26,399</v>
      </c>
      <c r="C42" s="33" t="str">
        <f t="shared" si="2"/>
        <v>25,956</v>
      </c>
      <c r="D42" s="33" t="str">
        <f t="shared" si="2"/>
        <v>26,977</v>
      </c>
      <c r="E42" s="33" t="str">
        <f t="shared" si="2"/>
        <v>27,291</v>
      </c>
      <c r="F42" s="33" t="str">
        <f t="shared" si="2"/>
        <v>26,942</v>
      </c>
      <c r="G42" s="33" t="str">
        <f t="shared" si="2"/>
        <v>27,925</v>
      </c>
      <c r="H42" s="33" t="str">
        <f t="shared" si="2"/>
        <v>27,827</v>
      </c>
      <c r="I42" s="33" t="str">
        <f t="shared" si="2"/>
        <v>29,132</v>
      </c>
      <c r="J42" s="33" t="str">
        <f t="shared" si="2"/>
        <v>28,637</v>
      </c>
      <c r="K42" s="33" t="str">
        <f t="shared" si="2"/>
        <v>28,176</v>
      </c>
      <c r="L42" s="33" t="str">
        <f t="shared" si="2"/>
        <v>28,813</v>
      </c>
      <c r="M42" s="33" t="str">
        <f t="shared" si="2"/>
        <v>29,853</v>
      </c>
      <c r="N42" s="33" t="str">
        <f t="shared" si="2"/>
        <v>31,021</v>
      </c>
      <c r="O42" s="33" t="str">
        <f t="shared" si="2"/>
        <v>30,302</v>
      </c>
      <c r="P42" s="33" t="str">
        <f t="shared" si="2"/>
        <v>30,952</v>
      </c>
      <c r="Q42" s="33" t="str">
        <f t="shared" si="2"/>
        <v>32,558</v>
      </c>
      <c r="R42" s="33" t="str">
        <f t="shared" si="2"/>
        <v>32,305</v>
      </c>
      <c r="S42" s="33" t="str">
        <f t="shared" si="2"/>
        <v>32,959</v>
      </c>
      <c r="T42" s="33" t="str">
        <f t="shared" si="2"/>
        <v>32,921</v>
      </c>
      <c r="U42" s="33" t="str">
        <f t="shared" si="2"/>
        <v>34,477</v>
      </c>
      <c r="V42" s="34" t="str">
        <f t="shared" si="2"/>
        <v>36,913</v>
      </c>
      <c r="W42" s="34" t="str">
        <f t="shared" si="2"/>
        <v>38,297</v>
      </c>
      <c r="X42" s="34"/>
      <c r="Y42" s="8" t="s">
        <v>30</v>
      </c>
    </row>
    <row r="43" ht="18.0" customHeight="1"/>
    <row r="44" ht="18.0" customHeight="1">
      <c r="A44" s="2" t="s">
        <v>34</v>
      </c>
      <c r="Y44" s="51" t="s">
        <v>35</v>
      </c>
    </row>
    <row r="45" ht="18.0" customHeight="1">
      <c r="A45" s="52" t="s">
        <v>36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Y45" t="s">
        <v>37</v>
      </c>
    </row>
    <row r="46" ht="18.0" customHeight="1">
      <c r="A46" s="2" t="s">
        <v>38</v>
      </c>
      <c r="B46" s="53"/>
      <c r="C46" s="53"/>
      <c r="D46" s="53"/>
      <c r="E46" s="53"/>
      <c r="F46" s="53"/>
      <c r="G46" s="53"/>
      <c r="H46" s="53"/>
      <c r="Y46" s="51" t="s">
        <v>39</v>
      </c>
    </row>
    <row r="47" ht="18.0" customHeight="1">
      <c r="A47" s="54" t="s">
        <v>40</v>
      </c>
      <c r="B47" s="54"/>
      <c r="C47" s="54"/>
      <c r="D47" s="54"/>
      <c r="E47" s="54"/>
      <c r="F47" s="54"/>
      <c r="G47" s="54"/>
      <c r="H47" s="54"/>
      <c r="Y47" s="55" t="s">
        <v>41</v>
      </c>
    </row>
    <row r="48" ht="18.0" customHeight="1">
      <c r="A48" s="54" t="s">
        <v>42</v>
      </c>
      <c r="Y48" s="55" t="s">
        <v>43</v>
      </c>
    </row>
    <row r="49" ht="14.25" customHeight="1"/>
    <row r="50" ht="14.25" customHeight="1">
      <c r="C50" s="5"/>
      <c r="D50" s="5"/>
      <c r="E50" s="5"/>
      <c r="F50" s="5"/>
      <c r="G50" s="5"/>
      <c r="H50" s="5"/>
      <c r="I50" s="5"/>
      <c r="J50" s="5"/>
      <c r="K50" s="5"/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>
      <c r="L57" s="56"/>
    </row>
    <row r="58" ht="14.25" customHeight="1"/>
    <row r="59" ht="14.25" customHeight="1">
      <c r="L59" s="57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A48:D48"/>
  </mergeCells>
  <printOptions/>
  <pageMargins bottom="0.75" footer="0.0" header="0.0" left="0.7" right="0.7" top="0.75"/>
  <pageSetup paperSize="9" scale="5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rightToLeft="1" workbookViewId="0"/>
  </sheetViews>
  <sheetFormatPr customHeight="1" defaultColWidth="14.43" defaultRowHeight="15.0"/>
  <cols>
    <col customWidth="1" min="1" max="1" width="21.57"/>
    <col customWidth="1" min="2" max="3" width="8.71"/>
    <col customWidth="1" min="4" max="4" width="10.43"/>
    <col customWidth="1" min="5" max="16" width="8.71"/>
  </cols>
  <sheetData>
    <row r="1" ht="14.25" customHeight="1"/>
    <row r="2" ht="14.25" customHeight="1">
      <c r="A2" s="58" t="s">
        <v>44</v>
      </c>
    </row>
    <row r="3" ht="14.25" customHeight="1"/>
    <row r="4" ht="14.25" customHeight="1">
      <c r="A4" s="59" t="s">
        <v>45</v>
      </c>
    </row>
    <row r="5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ht="14.25" customHeight="1">
      <c r="A6" s="61" t="s">
        <v>46</v>
      </c>
      <c r="B6" s="62"/>
      <c r="C6" s="62"/>
      <c r="D6" s="62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ht="14.25" customHeight="1">
      <c r="A7" s="63" t="s">
        <v>47</v>
      </c>
      <c r="B7" s="62"/>
      <c r="C7" s="62"/>
      <c r="D7" s="62"/>
      <c r="E7" s="60"/>
    </row>
    <row r="8" ht="14.25" customHeight="1">
      <c r="A8" s="63" t="s">
        <v>48</v>
      </c>
      <c r="B8" s="62"/>
      <c r="C8" s="62"/>
      <c r="D8" s="62"/>
      <c r="E8" s="60"/>
    </row>
    <row r="9" ht="14.25" customHeight="1">
      <c r="A9" s="63" t="s">
        <v>49</v>
      </c>
      <c r="B9" s="62"/>
      <c r="C9" s="62"/>
      <c r="D9" s="62"/>
      <c r="E9" s="60"/>
    </row>
    <row r="10" ht="14.25" customHeight="1">
      <c r="A10" s="63" t="s">
        <v>50</v>
      </c>
      <c r="B10" s="62"/>
      <c r="C10" s="62"/>
      <c r="D10" s="62"/>
      <c r="E10" s="60"/>
    </row>
    <row r="11" ht="14.25" customHeight="1">
      <c r="A11" s="63" t="s">
        <v>51</v>
      </c>
      <c r="B11" s="62"/>
      <c r="C11" s="62"/>
      <c r="D11" s="62"/>
      <c r="E11" s="60"/>
    </row>
    <row r="12" ht="14.25" customHeight="1">
      <c r="A12" s="64" t="s">
        <v>52</v>
      </c>
      <c r="B12" s="62"/>
      <c r="C12" s="62"/>
      <c r="D12" s="65"/>
      <c r="E12" s="66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ht="14.25" customHeight="1">
      <c r="A13" s="67" t="s">
        <v>53</v>
      </c>
      <c r="B13" s="62"/>
      <c r="C13" s="62"/>
      <c r="D13" s="65"/>
      <c r="E13" s="66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ht="14.25" customHeight="1">
      <c r="A14" s="60"/>
      <c r="B14" s="62"/>
      <c r="C14" s="62"/>
      <c r="D14" s="65"/>
      <c r="E14" s="66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</row>
    <row r="15" ht="14.25" customHeight="1">
      <c r="A15" s="63" t="s">
        <v>54</v>
      </c>
      <c r="B15" s="60"/>
      <c r="C15" s="62"/>
      <c r="D15" s="65"/>
      <c r="E15" s="66"/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>
      <c r="A32" s="62"/>
      <c r="B32" s="62"/>
      <c r="C32" s="62"/>
      <c r="D32" s="62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ht="14.25" customHeight="1">
      <c r="A33" s="62"/>
      <c r="B33" s="62"/>
      <c r="C33" s="62"/>
      <c r="D33" s="62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>
      <c r="A45" s="68"/>
      <c r="B45" s="60"/>
      <c r="C45" s="69"/>
      <c r="D45" s="65"/>
      <c r="E45" s="66"/>
    </row>
    <row r="46" ht="14.25" customHeight="1">
      <c r="A46" s="68"/>
      <c r="B46" s="60"/>
      <c r="C46" s="69"/>
      <c r="D46" s="65"/>
      <c r="E46" s="66"/>
    </row>
    <row r="47" ht="14.25" customHeight="1">
      <c r="A47" s="68"/>
      <c r="B47" s="60"/>
      <c r="C47" s="69"/>
      <c r="D47" s="65"/>
      <c r="E47" s="66"/>
    </row>
    <row r="48" ht="14.25" customHeight="1">
      <c r="A48" s="70" t="s">
        <v>55</v>
      </c>
      <c r="B48" s="71" t="s">
        <v>56</v>
      </c>
      <c r="C48" s="71" t="s">
        <v>57</v>
      </c>
      <c r="D48" s="72" t="s">
        <v>58</v>
      </c>
      <c r="E48" s="65"/>
    </row>
    <row r="49" ht="14.25" customHeight="1">
      <c r="A49" s="73" t="s">
        <v>59</v>
      </c>
      <c r="B49" s="74">
        <v>0.063</v>
      </c>
      <c r="C49" s="75">
        <v>2908.0</v>
      </c>
      <c r="D49" s="76">
        <v>3354.0</v>
      </c>
      <c r="E49" s="65"/>
    </row>
    <row r="50" ht="14.25" customHeight="1">
      <c r="A50" s="73" t="s">
        <v>60</v>
      </c>
      <c r="B50" s="74">
        <v>0.088</v>
      </c>
      <c r="C50" s="75">
        <v>3251.0</v>
      </c>
      <c r="D50" s="77">
        <v>3354.0</v>
      </c>
      <c r="E50" s="65"/>
    </row>
    <row r="51" ht="14.25" customHeight="1">
      <c r="A51" s="73" t="s">
        <v>61</v>
      </c>
      <c r="B51" s="74">
        <v>0.095</v>
      </c>
      <c r="C51" s="75">
        <v>4413.0</v>
      </c>
      <c r="D51" s="77">
        <v>4828.0</v>
      </c>
      <c r="E51" s="65"/>
    </row>
    <row r="52" ht="14.25" customHeight="1">
      <c r="A52" s="78" t="s">
        <v>62</v>
      </c>
      <c r="B52" s="74">
        <v>0.223</v>
      </c>
      <c r="C52" s="75">
        <v>2011.0</v>
      </c>
      <c r="D52" s="77">
        <v>1977.0</v>
      </c>
      <c r="E52" s="65"/>
    </row>
    <row r="53" ht="14.25" customHeight="1">
      <c r="A53" s="79"/>
      <c r="B53" s="74"/>
      <c r="C53" s="75"/>
      <c r="D53" s="77"/>
      <c r="E53" s="65"/>
    </row>
    <row r="54" ht="14.25" customHeight="1">
      <c r="A54" s="80" t="s">
        <v>63</v>
      </c>
      <c r="B54" s="74">
        <v>0.105</v>
      </c>
      <c r="C54" s="75">
        <v>9676.0</v>
      </c>
      <c r="D54" s="77">
        <v>10246.0</v>
      </c>
      <c r="E54" s="81"/>
    </row>
    <row r="55" ht="14.25" customHeight="1">
      <c r="A55" s="82"/>
      <c r="B55" s="83"/>
      <c r="C55" s="84"/>
      <c r="D55" s="76"/>
      <c r="E55" s="65"/>
    </row>
    <row r="56" ht="14.25" customHeight="1">
      <c r="A56" s="73" t="s">
        <v>64</v>
      </c>
      <c r="B56" s="83"/>
      <c r="C56" s="84"/>
      <c r="D56" s="76"/>
      <c r="E56" s="81"/>
    </row>
    <row r="57" ht="14.25" customHeight="1">
      <c r="A57" s="73" t="s">
        <v>65</v>
      </c>
      <c r="B57" s="85">
        <v>0.039</v>
      </c>
      <c r="C57" s="75">
        <v>451.0</v>
      </c>
      <c r="D57" s="77">
        <v>288.0</v>
      </c>
      <c r="F57" s="5"/>
      <c r="G57" s="5"/>
    </row>
    <row r="58" ht="14.25" customHeight="1">
      <c r="A58" s="73" t="s">
        <v>66</v>
      </c>
      <c r="B58" s="85">
        <v>0.171</v>
      </c>
      <c r="C58" s="75">
        <v>2412.4000000000324</v>
      </c>
      <c r="D58" s="77">
        <v>2231.0</v>
      </c>
      <c r="F58" s="5"/>
      <c r="G58" s="5"/>
    </row>
    <row r="59" ht="14.25" customHeight="1">
      <c r="A59" s="73" t="s">
        <v>67</v>
      </c>
      <c r="B59" s="85">
        <v>0.095</v>
      </c>
      <c r="C59" s="75">
        <v>1640.0</v>
      </c>
      <c r="D59" s="77">
        <v>3298.0</v>
      </c>
      <c r="F59" s="5"/>
      <c r="G59" s="5"/>
    </row>
    <row r="60" ht="14.25" customHeight="1">
      <c r="A60" s="86" t="s">
        <v>68</v>
      </c>
      <c r="B60" s="87">
        <v>0.169</v>
      </c>
      <c r="C60" s="88">
        <v>2414.0</v>
      </c>
      <c r="D60" s="89">
        <v>1675.0</v>
      </c>
      <c r="F60" s="5"/>
      <c r="G60" s="5"/>
    </row>
    <row r="61" ht="14.25" customHeight="1">
      <c r="A61" s="90" t="s">
        <v>69</v>
      </c>
      <c r="B61" s="91">
        <v>0.223</v>
      </c>
      <c r="C61" s="92">
        <v>2011.0</v>
      </c>
      <c r="D61" s="93">
        <v>1977.0</v>
      </c>
      <c r="F61" s="5"/>
      <c r="G61" s="5"/>
    </row>
    <row r="62" ht="14.25" customHeight="1">
      <c r="A62" s="94" t="s">
        <v>70</v>
      </c>
      <c r="B62" s="60"/>
      <c r="C62" s="60"/>
      <c r="D62" s="60"/>
      <c r="E62" s="60"/>
    </row>
    <row r="63" ht="14.25" customHeight="1">
      <c r="A63" s="62"/>
      <c r="B63" s="62"/>
      <c r="C63" s="62"/>
      <c r="D63" s="62"/>
      <c r="E63" s="60"/>
    </row>
    <row r="64" ht="14.25" customHeight="1">
      <c r="A64" s="63"/>
      <c r="B64" s="62"/>
      <c r="C64" s="62"/>
      <c r="D64" s="62"/>
      <c r="E64" s="60"/>
    </row>
    <row r="65" ht="14.2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</row>
    <row r="66" ht="14.2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</row>
    <row r="67" ht="14.2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</row>
    <row r="68" ht="14.2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</row>
    <row r="69" ht="14.2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</row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hyperlinks>
    <hyperlink r:id="rId1" ref="A13"/>
  </hyperlinks>
  <printOptions/>
  <pageMargins bottom="0.75" footer="0.0" header="0.0" left="0.7" right="0.7" top="0.75"/>
  <pageSetup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71"/>
    <col customWidth="1" min="2" max="2" width="14.0"/>
    <col customWidth="1" min="3" max="3" width="8.71"/>
    <col customWidth="1" min="4" max="4" width="13.71"/>
    <col customWidth="1" min="5" max="12" width="8.71"/>
  </cols>
  <sheetData>
    <row r="1" ht="14.25" customHeight="1">
      <c r="A1" s="95" t="s">
        <v>71</v>
      </c>
      <c r="B1" s="96"/>
      <c r="C1" s="96"/>
      <c r="D1" s="96"/>
      <c r="E1" s="96"/>
      <c r="F1" s="96"/>
    </row>
    <row r="2" ht="14.25" customHeight="1"/>
    <row r="3" ht="14.25" customHeight="1">
      <c r="A3" s="97" t="s">
        <v>72</v>
      </c>
      <c r="B3" s="60"/>
      <c r="C3" s="60"/>
    </row>
    <row r="4" ht="14.25" customHeight="1"/>
    <row r="5" ht="14.25" customHeight="1">
      <c r="A5" s="36" t="s">
        <v>73</v>
      </c>
    </row>
    <row r="6" ht="14.25" customHeight="1"/>
    <row r="7" ht="14.25" customHeight="1">
      <c r="A7" t="s">
        <v>74</v>
      </c>
    </row>
    <row r="8" ht="14.25" customHeight="1">
      <c r="A8" t="s">
        <v>75</v>
      </c>
    </row>
    <row r="9" ht="14.25" customHeight="1">
      <c r="A9" t="s">
        <v>76</v>
      </c>
    </row>
    <row r="10" ht="14.25" customHeight="1">
      <c r="A10" t="s">
        <v>77</v>
      </c>
    </row>
    <row r="11" ht="14.25" customHeight="1">
      <c r="A11" s="60" t="s">
        <v>78</v>
      </c>
    </row>
    <row r="12" ht="14.25" customHeight="1">
      <c r="A12" t="s">
        <v>79</v>
      </c>
    </row>
    <row r="13" ht="14.25" customHeight="1">
      <c r="A13" s="98" t="s">
        <v>53</v>
      </c>
    </row>
    <row r="14" ht="14.25" customHeight="1"/>
    <row r="15" ht="14.25" customHeight="1">
      <c r="A15" t="s">
        <v>80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>
      <c r="A49" s="99" t="s">
        <v>81</v>
      </c>
      <c r="B49" s="100" t="s">
        <v>82</v>
      </c>
      <c r="C49" s="100" t="s">
        <v>83</v>
      </c>
      <c r="D49" s="101" t="s">
        <v>84</v>
      </c>
    </row>
    <row r="50" ht="14.25" customHeight="1">
      <c r="A50" s="82" t="s">
        <v>85</v>
      </c>
      <c r="B50" s="74">
        <v>0.063</v>
      </c>
      <c r="C50" s="75">
        <v>2908.0</v>
      </c>
      <c r="D50" s="76">
        <v>3354.0</v>
      </c>
    </row>
    <row r="51" ht="14.25" customHeight="1">
      <c r="A51" s="82" t="s">
        <v>86</v>
      </c>
      <c r="B51" s="74">
        <v>0.088</v>
      </c>
      <c r="C51" s="75">
        <v>3251.0</v>
      </c>
      <c r="D51" s="77">
        <v>3354.0</v>
      </c>
    </row>
    <row r="52" ht="14.25" customHeight="1">
      <c r="A52" s="82" t="s">
        <v>87</v>
      </c>
      <c r="B52" s="74">
        <v>0.095</v>
      </c>
      <c r="C52" s="75">
        <v>4413.0</v>
      </c>
      <c r="D52" s="77">
        <v>4828.0</v>
      </c>
    </row>
    <row r="53" ht="14.25" customHeight="1">
      <c r="A53" s="102" t="s">
        <v>88</v>
      </c>
      <c r="B53" s="74">
        <v>0.223</v>
      </c>
      <c r="C53" s="75">
        <v>2011.0</v>
      </c>
      <c r="D53" s="77">
        <v>1977.0</v>
      </c>
    </row>
    <row r="54" ht="14.25" customHeight="1">
      <c r="A54" s="103"/>
      <c r="B54" s="74"/>
      <c r="C54" s="75"/>
      <c r="D54" s="77"/>
    </row>
    <row r="55" ht="14.25" customHeight="1">
      <c r="A55" s="104" t="s">
        <v>89</v>
      </c>
      <c r="B55" s="74">
        <v>0.105</v>
      </c>
      <c r="C55" s="75">
        <v>9676.0</v>
      </c>
      <c r="D55" s="77">
        <v>10246.0</v>
      </c>
    </row>
    <row r="56" ht="14.25" customHeight="1">
      <c r="A56" s="82"/>
      <c r="B56" s="83"/>
      <c r="C56" s="84"/>
      <c r="D56" s="76"/>
    </row>
    <row r="57" ht="14.25" customHeight="1">
      <c r="A57" s="82" t="s">
        <v>90</v>
      </c>
      <c r="B57" s="83"/>
      <c r="C57" s="84"/>
      <c r="D57" s="76"/>
    </row>
    <row r="58" ht="14.25" customHeight="1">
      <c r="A58" s="82" t="s">
        <v>91</v>
      </c>
      <c r="B58" s="85">
        <v>0.039</v>
      </c>
      <c r="C58" s="75">
        <v>451.0</v>
      </c>
      <c r="D58" s="77">
        <v>288.0</v>
      </c>
    </row>
    <row r="59" ht="14.25" customHeight="1">
      <c r="A59" s="82" t="s">
        <v>92</v>
      </c>
      <c r="B59" s="85">
        <v>0.171</v>
      </c>
      <c r="C59" s="75">
        <v>2412.4000000000324</v>
      </c>
      <c r="D59" s="77">
        <v>2231.0</v>
      </c>
    </row>
    <row r="60" ht="14.25" customHeight="1">
      <c r="A60" s="82" t="s">
        <v>93</v>
      </c>
      <c r="B60" s="85">
        <v>0.095</v>
      </c>
      <c r="C60" s="75">
        <v>1640.0</v>
      </c>
      <c r="D60" s="77">
        <v>3298.0</v>
      </c>
    </row>
    <row r="61" ht="14.25" customHeight="1">
      <c r="A61" s="105" t="s">
        <v>94</v>
      </c>
      <c r="B61" s="87">
        <v>0.169</v>
      </c>
      <c r="C61" s="88">
        <v>2414.0</v>
      </c>
      <c r="D61" s="89">
        <v>1675.0</v>
      </c>
    </row>
    <row r="62" ht="14.25" customHeight="1">
      <c r="A62" s="106" t="s">
        <v>88</v>
      </c>
      <c r="B62" s="91">
        <v>0.223</v>
      </c>
      <c r="C62" s="92">
        <v>2011.0</v>
      </c>
      <c r="D62" s="93">
        <v>1977.0</v>
      </c>
    </row>
    <row r="63" ht="14.25" customHeight="1">
      <c r="A63" s="107" t="s">
        <v>95</v>
      </c>
      <c r="B63" s="60"/>
      <c r="C63" s="60"/>
      <c r="D63" s="60"/>
    </row>
    <row r="64" ht="14.25" customHeight="1">
      <c r="A64" s="62"/>
      <c r="B64" s="62"/>
      <c r="C64" s="62"/>
      <c r="D64" s="62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hyperlinks>
    <hyperlink r:id="rId1" ref="A13"/>
  </hyperlinks>
  <printOptions/>
  <pageMargins bottom="0.75" footer="0.0" header="0.0" left="0.7" right="0.7" top="0.75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CBS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פטירות לפי שנה וחודש</vt:lpstr>
      <vt:lpstr>עודף תמותה</vt:lpstr>
      <vt:lpstr>Excess mortality</vt:lpstr>
      <vt:lpstr>_01.12.20</vt:lpstr>
      <vt:lpstr>'פטירות לפי שנה וחודש'!Print_Area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2020-06-22T11:33:50Z</dcterms:created>
  <dc:creator>Naama Rotem</dc:creator>
  <cp:lastModifiedBy>Naama Rotem</cp:lastModifiedBy>
  <cp:lastPrinted>2020-06-29T07:19:25Z</cp:lastPrinted>
  <dcterms:modified xsi:type="dcterms:W3CDTF">2022-03-29T11:40:21Z</dcterms:modified>
  <dc:title>פטירות ועודף תמותה של תושבי ישראל לפי שנה וחודש 2000-2022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bsMMDSurveys">
    <vt:lpwstr/>
  </property>
  <property fmtid="{D5CDD505-2E9C-101B-9397-08002B2CF9AE}" pid="3" name="CbsMMDPublisher">
    <vt:lpwstr/>
  </property>
  <property fmtid="{D5CDD505-2E9C-101B-9397-08002B2CF9AE}" pid="4" name="CbsMMDGatheringMethod">
    <vt:lpwstr/>
  </property>
  <property fmtid="{D5CDD505-2E9C-101B-9397-08002B2CF9AE}" pid="5" name="CbsMMDLanguages">
    <vt:lpwstr>24;#עברית|d5ca1f8a-058f-4a61-87d9-d098eff07fef</vt:lpwstr>
  </property>
  <property fmtid="{D5CDD505-2E9C-101B-9397-08002B2CF9AE}" pid="6" name="CbsMMDInterval">
    <vt:lpwstr>8;#רב שנתי|707b0767-8987-4f4f-87c2-d007fbc012be</vt:lpwstr>
  </property>
  <property fmtid="{D5CDD505-2E9C-101B-9397-08002B2CF9AE}" pid="7" name="ContentTypeId">
    <vt:lpwstr>0x01010018C65C5FFA1A411CB733A36D5E05D176005EC8771B28134F43A3AE7296363CCDAA00CA9D19E110FDD945A88D3AA94D6474B4</vt:lpwstr>
  </property>
  <property fmtid="{D5CDD505-2E9C-101B-9397-08002B2CF9AE}" pid="8" name="CbsMMDGeoDistribution">
    <vt:lpwstr/>
  </property>
  <property fmtid="{D5CDD505-2E9C-101B-9397-08002B2CF9AE}" pid="9" name="CbsMMDItemType">
    <vt:lpwstr>27;#לוח|6b95aa8e-5cab-4c4c-8bab-5ee7b221131a</vt:lpwstr>
  </property>
  <property fmtid="{D5CDD505-2E9C-101B-9397-08002B2CF9AE}" pid="10" name="CbsMMDSettlements">
    <vt:lpwstr/>
  </property>
  <property fmtid="{D5CDD505-2E9C-101B-9397-08002B2CF9AE}" pid="11" name="CbsMMDSubjects">
    <vt:lpwstr>182;#תמותה ותוחלת חיים|9154cffe-64f3-42d8-b271-c027fcbeaf04</vt:lpwstr>
  </property>
  <property fmtid="{D5CDD505-2E9C-101B-9397-08002B2CF9AE}" pid="12" name="CbsMMDGlobalSubjects">
    <vt:lpwstr/>
  </property>
  <property fmtid="{D5CDD505-2E9C-101B-9397-08002B2CF9AE}" pid="13" name="CbsMMDForPublicationCSB">
    <vt:lpwstr/>
  </property>
  <property fmtid="{D5CDD505-2E9C-101B-9397-08002B2CF9AE}" pid="14" name="Order">
    <vt:r8>27600.0</vt:r8>
  </property>
  <property fmtid="{D5CDD505-2E9C-101B-9397-08002B2CF9AE}" pid="15" name="TaxCatchAll">
    <vt:lpwstr>182;#תמותה ותוחלת חיים|9154cffe-64f3-42d8-b271-c027fcbeaf04;#27;#לוח|6b95aa8e-5cab-4c4c-8bab-5ee7b221131a;#24;#עברית|d5ca1f8a-058f-4a61-87d9-d098eff07fef;#8;#רב שנתי|707b0767-8987-4f4f-87c2-d007fbc012be</vt:lpwstr>
  </property>
  <property fmtid="{D5CDD505-2E9C-101B-9397-08002B2CF9AE}" pid="16" name="jb05328652cd4d188b8237060e08f6a6">
    <vt:lpwstr>לוח|6b95aa8e-5cab-4c4c-8bab-5ee7b221131a</vt:lpwstr>
  </property>
  <property fmtid="{D5CDD505-2E9C-101B-9397-08002B2CF9AE}" pid="17" name="o2494bd4375f452fad1b646d6a811f44">
    <vt:lpwstr>רב שנתי|707b0767-8987-4f4f-87c2-d007fbc012be</vt:lpwstr>
  </property>
  <property fmtid="{D5CDD505-2E9C-101B-9397-08002B2CF9AE}" pid="18" name="badce114fb994f27a777030e336d1efa">
    <vt:lpwstr>תמותה ותוחלת חיים|9154cffe-64f3-42d8-b271-c027fcbeaf04</vt:lpwstr>
  </property>
  <property fmtid="{D5CDD505-2E9C-101B-9397-08002B2CF9AE}" pid="19" name="l2e12a95055c425a9be399caf84ebe5f">
    <vt:lpwstr>עברית|d5ca1f8a-058f-4a61-87d9-d098eff07fef</vt:lpwstr>
  </property>
</Properties>
</file>